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xnoService\Desktop\Мои ДОКУМЕНТЫ РАБОТА\Отдел логистики\Расход по ОДПУ для сайта\2022 год\Февраль\"/>
    </mc:Choice>
  </mc:AlternateContent>
  <bookViews>
    <workbookView xWindow="-120" yWindow="-120" windowWidth="20730" windowHeight="11160"/>
  </bookViews>
  <sheets>
    <sheet name="лист 1" sheetId="2" r:id="rId1"/>
  </sheets>
  <definedNames>
    <definedName name="_xlnm._FilterDatabase" localSheetId="0" hidden="1">'лист 1'!$A$3:$K$224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4" i="2" l="1"/>
  <c r="D164" i="2"/>
  <c r="D163" i="2"/>
  <c r="C163" i="2"/>
  <c r="D206" i="2" l="1"/>
  <c r="C206" i="2"/>
  <c r="C197" i="2"/>
  <c r="C162" i="2"/>
  <c r="D162" i="2"/>
  <c r="C149" i="2"/>
  <c r="D165" i="2" l="1"/>
  <c r="C165" i="2"/>
  <c r="D105" i="2"/>
  <c r="C105" i="2"/>
  <c r="C57" i="2"/>
  <c r="D125" i="2"/>
  <c r="C125" i="2"/>
  <c r="D109" i="2"/>
  <c r="C109" i="2"/>
  <c r="D108" i="2" l="1"/>
  <c r="C108" i="2"/>
</calcChain>
</file>

<file path=xl/sharedStrings.xml><?xml version="1.0" encoding="utf-8"?>
<sst xmlns="http://schemas.openxmlformats.org/spreadsheetml/2006/main" count="227" uniqueCount="227">
  <si>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</si>
  <si>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</si>
  <si>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</si>
  <si>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</si>
  <si>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</si>
  <si>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</si>
  <si>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</si>
  <si>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</si>
  <si>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</si>
  <si>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</si>
  <si>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</si>
  <si>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</si>
  <si>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</si>
  <si>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</si>
  <si>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</si>
  <si>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</si>
  <si>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</si>
  <si>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</si>
  <si>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</si>
  <si>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</si>
  <si>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</si>
  <si>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</si>
  <si>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</si>
  <si>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</si>
  <si>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</si>
  <si>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</si>
  <si>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</si>
  <si>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</si>
  <si>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</si>
  <si>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</si>
  <si>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</si>
  <si>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</si>
  <si>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</si>
  <si>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</si>
  <si>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</si>
  <si>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</si>
  <si>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</si>
  <si>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</si>
  <si>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</si>
  <si>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</si>
  <si>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</si>
  <si>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</si>
  <si>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</si>
  <si>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</si>
  <si>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</si>
  <si>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</si>
  <si>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</si>
  <si>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</si>
  <si>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</si>
  <si>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</si>
  <si>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</si>
  <si>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</si>
  <si>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</si>
  <si>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</si>
  <si>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</si>
  <si>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</si>
  <si>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</si>
  <si>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</si>
  <si>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</si>
  <si>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</si>
  <si>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</si>
  <si>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</si>
  <si>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</si>
  <si>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</si>
  <si>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</si>
  <si>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</si>
  <si>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</si>
  <si>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</si>
  <si>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</si>
  <si>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лит.Б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</si>
  <si>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</si>
  <si>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</si>
  <si>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</si>
  <si>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</si>
  <si>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</si>
  <si>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</si>
  <si>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</si>
  <si>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19 линия д.6А</t>
  </si>
  <si>
    <t>20 линия д.9</t>
  </si>
  <si>
    <t>Наличная ул., д.15 А с гвс</t>
  </si>
  <si>
    <t>Гаванская ул. ,д.2/97</t>
  </si>
  <si>
    <t>Гаванская ул. ,д.4</t>
  </si>
  <si>
    <t>Гаванская ул., д.24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</si>
  <si>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</si>
  <si>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</si>
  <si>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</si>
  <si>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</si>
  <si>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</si>
  <si>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</si>
  <si>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</si>
  <si>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</si>
  <si>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</si>
  <si>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</si>
  <si>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</si>
  <si>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</si>
  <si>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</si>
  <si>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Гаванская ул. ,д.6</t>
  </si>
  <si>
    <t>Гаванская ул. ,д.10</t>
  </si>
  <si>
    <t>Гаванская ул., д.11</t>
  </si>
  <si>
    <t>Среднегаванский пр., д.14</t>
  </si>
  <si>
    <t>Гаванская ул., д.38</t>
  </si>
  <si>
    <t>Наличная ул., д.5</t>
  </si>
  <si>
    <t>Наличная ул., д.7</t>
  </si>
  <si>
    <t>Нахимова ул., д.14/41 лит.А</t>
  </si>
  <si>
    <t>Нахимова ул., д.14/41 лит.Б</t>
  </si>
  <si>
    <t>Остоумова ул., д.10</t>
  </si>
  <si>
    <t>Среднегаванский пр., д.2/20 лит.А</t>
  </si>
  <si>
    <t>Среднегаванский пр., д.2/20 лит.Б</t>
  </si>
  <si>
    <t>Средний пр., д.99/18 Гаванская лит.А</t>
  </si>
  <si>
    <t>Весельная ул., д. 11</t>
  </si>
  <si>
    <t>Шевченко ул., д.32</t>
  </si>
  <si>
    <t>Шевченко ул., д.34</t>
  </si>
  <si>
    <t>Малый пр., д.70</t>
  </si>
  <si>
    <t>19 линия д.6</t>
  </si>
  <si>
    <t>Беринга ул., д.32 к.1</t>
  </si>
  <si>
    <t>Беринга ул., д.32 к.3</t>
  </si>
  <si>
    <t>Беринга ул., д.34</t>
  </si>
  <si>
    <t>Гаванская ул., д.12 (гвс)</t>
  </si>
  <si>
    <t>Опочинина ул., д.13 (гвс)</t>
  </si>
  <si>
    <t>Гаванская ул., д.26 (гвс)</t>
  </si>
  <si>
    <t>Большой пр., д.82 лит.А</t>
  </si>
  <si>
    <t>Большой пр., д.82 лит.Б</t>
  </si>
  <si>
    <t>Карташихина ул., д.22</t>
  </si>
  <si>
    <t>Карташихина ул., д.20</t>
  </si>
  <si>
    <t>Гаванская ул., д.35</t>
  </si>
  <si>
    <t>Карташихина ул., д.22 А с гвс</t>
  </si>
  <si>
    <t>Морская наб., д.9 лит.В</t>
  </si>
  <si>
    <t>Большой пр., д.62</t>
  </si>
  <si>
    <t>Нахимова ул., д.1</t>
  </si>
  <si>
    <t>Беринга ул., д.8</t>
  </si>
  <si>
    <t>Беринга ул., д.16</t>
  </si>
  <si>
    <t>Беринга ул., д.18</t>
  </si>
  <si>
    <t>Беринга ул., д.20</t>
  </si>
  <si>
    <t>Беринга ул., д.22 к.1</t>
  </si>
  <si>
    <t>Беринга ул., д.24 к.1</t>
  </si>
  <si>
    <t>Беринга ул., д.24 к.2</t>
  </si>
  <si>
    <t>Беринга ул., д.24 к.3</t>
  </si>
  <si>
    <t>Шевченко ул., д.38</t>
  </si>
  <si>
    <t>Беринга ул., д.26 к.1</t>
  </si>
  <si>
    <t>Беринга ул., д.28 к.1</t>
  </si>
  <si>
    <t>Беринга ул., д.26 к.3</t>
  </si>
  <si>
    <t>Беринга ул., д.28 к.2</t>
  </si>
  <si>
    <t>Большой пр., д.89</t>
  </si>
  <si>
    <t>Весельная ул., д.5</t>
  </si>
  <si>
    <t>Весельная ул., д.9</t>
  </si>
  <si>
    <t>Весельная ул., д.10</t>
  </si>
  <si>
    <t>Гаванская ул. ,д.7</t>
  </si>
  <si>
    <t>Гаванская ул. ,д.9</t>
  </si>
  <si>
    <t>Гаванская ул., д.17</t>
  </si>
  <si>
    <t>Гаванская ул., д.37</t>
  </si>
  <si>
    <t>Гаванская ул., д.41</t>
  </si>
  <si>
    <t>Гаванская ул., д.42</t>
  </si>
  <si>
    <t>Гаванская ул., д.44</t>
  </si>
  <si>
    <t>Гаванская ул., д.45</t>
  </si>
  <si>
    <t>Гаванская ул., д.46</t>
  </si>
  <si>
    <t>Гаванская ул., д.48</t>
  </si>
  <si>
    <t>Гаванская ул., д.51</t>
  </si>
  <si>
    <t>Детская ул., д.11</t>
  </si>
  <si>
    <t>Детская ул., д.26</t>
  </si>
  <si>
    <t>Детская ул., д.30</t>
  </si>
  <si>
    <t>Канареечная ул., д.10</t>
  </si>
  <si>
    <t>Карташихина ул., д.7</t>
  </si>
  <si>
    <t>Карташихина ул., д.10/97</t>
  </si>
  <si>
    <t>Карташихина ул., д.21</t>
  </si>
  <si>
    <t>Малый пр., д.65 к.1</t>
  </si>
  <si>
    <t>Малый пр., д.65 к.2</t>
  </si>
  <si>
    <t>Малый пр., д.67 к.1</t>
  </si>
  <si>
    <t>Малый пр., д.67 к.2</t>
  </si>
  <si>
    <t>Малый пр., д.75</t>
  </si>
  <si>
    <t>Наличная ул., д.15</t>
  </si>
  <si>
    <t>Наличная ул., д.14</t>
  </si>
  <si>
    <t>Наличная ул., д.19</t>
  </si>
  <si>
    <t>Наличная ул., д.19 к.2</t>
  </si>
  <si>
    <t>Наличная ул., д.22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</si>
  <si>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</si>
  <si>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</si>
  <si>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</si>
  <si>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</si>
  <si>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</si>
  <si>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</si>
  <si>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 к.1</t>
  </si>
  <si>
    <t>Наличная ул., д.35 к.2</t>
  </si>
  <si>
    <t>Наличная ул., д.35 к.3</t>
  </si>
  <si>
    <t>Наличная ул., д.37 к.2</t>
  </si>
  <si>
    <t>Нахимова ул., д.2/30</t>
  </si>
  <si>
    <t>Нахимова ул., д.4</t>
  </si>
  <si>
    <t>Нахимова ул., д.8 к.3</t>
  </si>
  <si>
    <t>Опочинина ул., д.6</t>
  </si>
  <si>
    <t>Среднегаванский пр., д.1/3</t>
  </si>
  <si>
    <t>Среднегаванский пр., д.3</t>
  </si>
  <si>
    <t>Среднегаванский пр., д.9</t>
  </si>
  <si>
    <t>Средний пр., д.92</t>
  </si>
  <si>
    <t>Средний пр., д.96</t>
  </si>
  <si>
    <t>Средний пр., д.98</t>
  </si>
  <si>
    <t>Шевченко ул., д.9</t>
  </si>
  <si>
    <t>Шевченко ул., д.18</t>
  </si>
  <si>
    <t>Шевченко ул., д.22 к.2</t>
  </si>
  <si>
    <t>Шевченко ул., д.24 к.1</t>
  </si>
  <si>
    <t>Шевченко ул., д.24 к.2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</si>
  <si>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</si>
  <si>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</si>
  <si>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</si>
  <si>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</si>
  <si>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д.37</t>
  </si>
  <si>
    <t>Наличная ул., д.12</t>
  </si>
  <si>
    <t xml:space="preserve">Наличная ул., д.21 </t>
  </si>
  <si>
    <t>ГВС м3</t>
  </si>
  <si>
    <t xml:space="preserve">Шевченко ул., д.11 </t>
  </si>
  <si>
    <t>Весельная ул., д.8</t>
  </si>
  <si>
    <t>Гаванская ул., д.30</t>
  </si>
  <si>
    <t>Гаванская ул., д.32</t>
  </si>
  <si>
    <t>Гаванская ул., д.34</t>
  </si>
  <si>
    <t>Гаванская ул., д.36</t>
  </si>
  <si>
    <t>Опочинина ул., д.11</t>
  </si>
  <si>
    <t>Шевченко ул., д.2А</t>
  </si>
  <si>
    <t>Шевченко ул., д.22 к.1</t>
  </si>
  <si>
    <t>Шевченко ул., д.33</t>
  </si>
  <si>
    <t>20 линия д.13 А</t>
  </si>
  <si>
    <t>20 линия д.15</t>
  </si>
  <si>
    <t>10 линия д.17</t>
  </si>
  <si>
    <t>Средний пр., д.70</t>
  </si>
  <si>
    <t>Наличная ул., д.36 к.3</t>
  </si>
  <si>
    <t>12 линия д.19</t>
  </si>
  <si>
    <t>13 линия д.54 лит.В</t>
  </si>
  <si>
    <t xml:space="preserve">Детская ул., д.17 </t>
  </si>
  <si>
    <t xml:space="preserve">Расход  Отопление и ГВС  по ОДПУ за Февраль месяц 2022 года </t>
  </si>
  <si>
    <t>ОТОПЛЕНИЕ, Гкал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</si>
</sst>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3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10" fillId="6" borderId="7" applyNumberFormat="0" applyAlignment="0" applyProtection="0"/>
    <xf numFmtId="0" fontId="11" fillId="7" borderId="8" applyNumberFormat="0" applyAlignment="0" applyProtection="0"/>
    <xf numFmtId="0" fontId="12" fillId="7" borderId="7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8" borderId="10" applyNumberFormat="0" applyAlignment="0" applyProtection="0"/>
    <xf numFmtId="0" fontId="18" fillId="5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9" borderId="11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7" applyNumberFormat="0" applyAlignment="0" applyProtection="0"/>
    <xf numFmtId="0" fontId="32" fillId="7" borderId="8" applyNumberFormat="0" applyAlignment="0" applyProtection="0"/>
    <xf numFmtId="0" fontId="33" fillId="7" borderId="7" applyNumberFormat="0" applyAlignment="0" applyProtection="0"/>
    <xf numFmtId="0" fontId="34" fillId="0" borderId="9" applyNumberFormat="0" applyFill="0" applyAlignment="0" applyProtection="0"/>
    <xf numFmtId="0" fontId="35" fillId="8" borderId="10" applyNumberFormat="0" applyAlignment="0" applyProtection="0"/>
    <xf numFmtId="0" fontId="36" fillId="0" borderId="0" applyNumberFormat="0" applyFill="0" applyBorder="0" applyAlignment="0" applyProtection="0"/>
    <xf numFmtId="0" fontId="24" fillId="9" borderId="11" applyNumberFormat="0" applyFont="0" applyAlignment="0" applyProtection="0"/>
    <xf numFmtId="0" fontId="37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38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8" fillId="33" borderId="0" applyNumberFormat="0" applyBorder="0" applyAlignment="0" applyProtection="0"/>
  </cellStyleXfs>
  <cellXfs count="32">
    <xf numFmtId="0" fontId="0" fillId="0" borderId="0" xfId="0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2" fontId="2" fillId="2" borderId="2" xfId="0" applyNumberFormat="1" applyFont="1" applyFill="1" applyBorder="1" applyAlignment="1">
      <alignment horizontal="center" vertical="center"/>
    </xf>
    <xf numFmtId="2" fontId="39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83">
    <cellStyle name="20% — акцент1" xfId="60" builtinId="30" customBuiltin="1"/>
    <cellStyle name="20% — акцент1 2" xfId="3"/>
    <cellStyle name="20% — акцент2" xfId="64" builtinId="34" customBuiltin="1"/>
    <cellStyle name="20% — акцент2 2" xfId="4"/>
    <cellStyle name="20% — акцент3" xfId="68" builtinId="38" customBuiltin="1"/>
    <cellStyle name="20% — акцент3 2" xfId="5"/>
    <cellStyle name="20% — акцент4" xfId="72" builtinId="42" customBuiltin="1"/>
    <cellStyle name="20% — акцент4 2" xfId="6"/>
    <cellStyle name="20% — акцент5" xfId="76" builtinId="46" customBuiltin="1"/>
    <cellStyle name="20% — акцент5 2" xfId="7"/>
    <cellStyle name="20% — акцент6" xfId="80" builtinId="50" customBuiltin="1"/>
    <cellStyle name="20% — акцент6 2" xfId="8"/>
    <cellStyle name="40% — акцент1" xfId="61" builtinId="31" customBuiltin="1"/>
    <cellStyle name="40% — акцент1 2" xfId="9"/>
    <cellStyle name="40% — акцент2" xfId="65" builtinId="35" customBuiltin="1"/>
    <cellStyle name="40% — акцент2 2" xfId="10"/>
    <cellStyle name="40% — акцент3" xfId="69" builtinId="39" customBuiltin="1"/>
    <cellStyle name="40% — акцент3 2" xfId="11"/>
    <cellStyle name="40% — акцент4" xfId="73" builtinId="43" customBuiltin="1"/>
    <cellStyle name="40% — акцент4 2" xfId="12"/>
    <cellStyle name="40% — акцент5" xfId="77" builtinId="47" customBuiltin="1"/>
    <cellStyle name="40% — акцент5 2" xfId="13"/>
    <cellStyle name="40% — акцент6" xfId="81" builtinId="51" customBuiltin="1"/>
    <cellStyle name="40% — акцент6 2" xfId="14"/>
    <cellStyle name="60% — акцент1" xfId="62" builtinId="32" customBuiltin="1"/>
    <cellStyle name="60% — акцент1 2" xfId="15"/>
    <cellStyle name="60% — акцент2" xfId="66" builtinId="36" customBuiltin="1"/>
    <cellStyle name="60% — акцент2 2" xfId="16"/>
    <cellStyle name="60% — акцент3" xfId="70" builtinId="40" customBuiltin="1"/>
    <cellStyle name="60% — акцент3 2" xfId="17"/>
    <cellStyle name="60% — акцент4" xfId="74" builtinId="44" customBuiltin="1"/>
    <cellStyle name="60% — акцент4 2" xfId="18"/>
    <cellStyle name="60% — акцент5" xfId="78" builtinId="48" customBuiltin="1"/>
    <cellStyle name="60% — акцент5 2" xfId="19"/>
    <cellStyle name="60% — акцент6" xfId="82" builtinId="52" customBuiltin="1"/>
    <cellStyle name="60% — акцент6 2" xfId="20"/>
    <cellStyle name="Акцент1" xfId="59" builtinId="29" customBuiltin="1"/>
    <cellStyle name="Акцент1 2" xfId="21"/>
    <cellStyle name="Акцент2" xfId="63" builtinId="33" customBuiltin="1"/>
    <cellStyle name="Акцент2 2" xfId="22"/>
    <cellStyle name="Акцент3" xfId="67" builtinId="37" customBuiltin="1"/>
    <cellStyle name="Акцент3 2" xfId="23"/>
    <cellStyle name="Акцент4" xfId="71" builtinId="41" customBuiltin="1"/>
    <cellStyle name="Акцент4 2" xfId="24"/>
    <cellStyle name="Акцент5" xfId="75" builtinId="45" customBuiltin="1"/>
    <cellStyle name="Акцент5 2" xfId="25"/>
    <cellStyle name="Акцент6" xfId="79" builtinId="49" customBuiltin="1"/>
    <cellStyle name="Акцент6 2" xfId="26"/>
    <cellStyle name="Ввод " xfId="50" builtinId="20" customBuiltin="1"/>
    <cellStyle name="Ввод  2" xfId="27"/>
    <cellStyle name="Вывод" xfId="51" builtinId="21" customBuiltin="1"/>
    <cellStyle name="Вывод 2" xfId="28"/>
    <cellStyle name="Вычисление" xfId="52" builtinId="22" customBuiltin="1"/>
    <cellStyle name="Вычисление 2" xfId="29"/>
    <cellStyle name="Заголовок 1" xfId="43" builtinId="16" customBuiltin="1"/>
    <cellStyle name="Заголовок 1 2" xfId="30"/>
    <cellStyle name="Заголовок 2" xfId="44" builtinId="17" customBuiltin="1"/>
    <cellStyle name="Заголовок 2 2" xfId="31"/>
    <cellStyle name="Заголовок 3" xfId="45" builtinId="18" customBuiltin="1"/>
    <cellStyle name="Заголовок 3 2" xfId="32"/>
    <cellStyle name="Заголовок 4" xfId="46" builtinId="19" customBuiltin="1"/>
    <cellStyle name="Заголовок 4 2" xfId="33"/>
    <cellStyle name="Итог" xfId="58" builtinId="25" customBuiltin="1"/>
    <cellStyle name="Итог 2" xfId="34"/>
    <cellStyle name="Контрольная ячейка" xfId="54" builtinId="23" customBuiltin="1"/>
    <cellStyle name="Контрольная ячейка 2" xfId="35"/>
    <cellStyle name="Название" xfId="2" builtinId="15" customBuiltin="1"/>
    <cellStyle name="Нейтральный" xfId="49" builtinId="28" customBuiltin="1"/>
    <cellStyle name="Нейтральный 2" xfId="36"/>
    <cellStyle name="Обычный" xfId="0" builtinId="0"/>
    <cellStyle name="Обычный 2" xfId="1"/>
    <cellStyle name="Плохой" xfId="48" builtinId="27" customBuiltin="1"/>
    <cellStyle name="Плохой 2" xfId="37"/>
    <cellStyle name="Пояснение" xfId="57" builtinId="53" customBuiltin="1"/>
    <cellStyle name="Пояснение 2" xfId="38"/>
    <cellStyle name="Примечание" xfId="56" builtinId="10" customBuiltin="1"/>
    <cellStyle name="Примечание 2" xfId="39"/>
    <cellStyle name="Связанная ячейка" xfId="53" builtinId="24" customBuiltin="1"/>
    <cellStyle name="Связанная ячейка 2" xfId="40"/>
    <cellStyle name="Текст предупреждения" xfId="55" builtinId="11" customBuiltin="1"/>
    <cellStyle name="Текст предупреждения 2" xfId="41"/>
    <cellStyle name="Хороший" xfId="47" builtinId="26" customBuiltin="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5"/>
  <sheetViews>
    <sheetView tabSelected="1" zoomScaleNormal="100" workbookViewId="0">
      <pane ySplit="2" topLeftCell="A3" activePane="bottomLeft" state="frozen"/>
      <selection activeCell="B1" sqref="B1"/>
      <selection pane="bottomLeft" activeCell="K209" sqref="K209"/>
    </sheetView>
  </sheetViews>
  <sheetFormatPr defaultRowHeight="15.75" x14ac:dyDescent="0.25"/>
  <cols>
    <col min="1" max="1" width="6.7109375" style="1" customWidth="1"/>
    <col min="2" max="2" width="40.5703125" style="2" customWidth="1"/>
    <col min="3" max="3" width="18.85546875" style="20" customWidth="1"/>
    <col min="4" max="4" width="18.85546875" style="3" customWidth="1"/>
    <col min="5" max="9" width="9.140625" style="1" customWidth="1"/>
    <col min="10" max="16384" width="9.140625" style="1"/>
  </cols>
  <sheetData>
    <row r="1" spans="1:6" s="3" customFormat="1" ht="38.25" customHeight="1" x14ac:dyDescent="0.25">
      <c r="A1" s="31" t="s">
        <v>225</v>
      </c>
      <c r="B1" s="31"/>
      <c r="C1" s="31"/>
      <c r="D1" s="31"/>
    </row>
    <row r="2" spans="1:6" ht="53.25" customHeight="1" x14ac:dyDescent="0.25">
      <c r="A2" s="26" t="s">
        <v>55</v>
      </c>
      <c r="B2" s="23" t="s">
        <v>0</v>
      </c>
      <c r="C2" s="24" t="s">
        <v>226</v>
      </c>
      <c r="D2" s="24" t="s">
        <v>206</v>
      </c>
    </row>
    <row r="3" spans="1:6" ht="15.75" customHeight="1" x14ac:dyDescent="0.25">
      <c r="A3" s="22">
        <v>1</v>
      </c>
      <c r="B3" s="10" t="s">
        <v>129</v>
      </c>
      <c r="C3" s="27">
        <v>82.481999999999999</v>
      </c>
      <c r="D3" s="14"/>
    </row>
    <row r="4" spans="1:6" ht="15.75" customHeight="1" x14ac:dyDescent="0.25">
      <c r="A4" s="22">
        <v>2</v>
      </c>
      <c r="B4" s="10" t="s">
        <v>130</v>
      </c>
      <c r="C4" s="27">
        <v>131.94</v>
      </c>
      <c r="D4" s="14"/>
    </row>
    <row r="5" spans="1:6" ht="15.75" customHeight="1" x14ac:dyDescent="0.25">
      <c r="A5" s="22">
        <v>3</v>
      </c>
      <c r="B5" s="10" t="s">
        <v>131</v>
      </c>
      <c r="C5" s="27">
        <v>75.798000000000002</v>
      </c>
      <c r="D5" s="14"/>
    </row>
    <row r="6" spans="1:6" ht="15.75" customHeight="1" x14ac:dyDescent="0.25">
      <c r="A6" s="22">
        <v>4</v>
      </c>
      <c r="B6" s="10" t="s">
        <v>132</v>
      </c>
      <c r="C6" s="27">
        <v>180.47399999999999</v>
      </c>
      <c r="D6" s="14"/>
    </row>
    <row r="7" spans="1:6" ht="15.75" customHeight="1" x14ac:dyDescent="0.25">
      <c r="A7" s="22">
        <v>5</v>
      </c>
      <c r="B7" s="10" t="s">
        <v>133</v>
      </c>
      <c r="C7" s="27">
        <v>123.404</v>
      </c>
      <c r="D7" s="14"/>
    </row>
    <row r="8" spans="1:6" ht="15.75" customHeight="1" x14ac:dyDescent="0.25">
      <c r="A8" s="22">
        <v>6</v>
      </c>
      <c r="B8" s="10" t="s">
        <v>134</v>
      </c>
      <c r="C8" s="27">
        <v>100.75700000000001</v>
      </c>
      <c r="D8" s="14"/>
    </row>
    <row r="9" spans="1:6" ht="15.75" customHeight="1" x14ac:dyDescent="0.25">
      <c r="A9" s="22">
        <v>7</v>
      </c>
      <c r="B9" s="10" t="s">
        <v>135</v>
      </c>
      <c r="C9" s="27">
        <v>123.48</v>
      </c>
      <c r="D9" s="14"/>
    </row>
    <row r="10" spans="1:6" ht="15.75" customHeight="1" x14ac:dyDescent="0.25">
      <c r="A10" s="22">
        <v>8</v>
      </c>
      <c r="B10" s="10" t="s">
        <v>136</v>
      </c>
      <c r="C10" s="27">
        <v>124.73398080371715</v>
      </c>
      <c r="D10" s="14"/>
      <c r="F10" s="17"/>
    </row>
    <row r="11" spans="1:6" ht="15.75" customHeight="1" x14ac:dyDescent="0.25">
      <c r="A11" s="22">
        <v>9</v>
      </c>
      <c r="B11" s="10" t="s">
        <v>137</v>
      </c>
      <c r="C11" s="27">
        <v>77.576019196282843</v>
      </c>
      <c r="D11" s="14"/>
      <c r="F11" s="17"/>
    </row>
    <row r="12" spans="1:6" ht="15.75" customHeight="1" x14ac:dyDescent="0.25">
      <c r="A12" s="22">
        <v>10</v>
      </c>
      <c r="B12" s="10" t="s">
        <v>138</v>
      </c>
      <c r="C12" s="27">
        <v>104.65347521069067</v>
      </c>
      <c r="D12" s="14"/>
    </row>
    <row r="13" spans="1:6" ht="15.75" customHeight="1" x14ac:dyDescent="0.25">
      <c r="A13" s="22">
        <v>11</v>
      </c>
      <c r="B13" s="10" t="s">
        <v>139</v>
      </c>
      <c r="C13" s="27">
        <v>50.946524789309308</v>
      </c>
      <c r="D13" s="14"/>
    </row>
    <row r="14" spans="1:6" ht="15.75" customHeight="1" x14ac:dyDescent="0.25">
      <c r="A14" s="22">
        <v>12</v>
      </c>
      <c r="B14" s="10" t="s">
        <v>140</v>
      </c>
      <c r="C14" s="27">
        <v>97.430999999999997</v>
      </c>
      <c r="D14" s="14"/>
    </row>
    <row r="15" spans="1:6" ht="15.75" customHeight="1" x14ac:dyDescent="0.25">
      <c r="A15" s="22">
        <v>13</v>
      </c>
      <c r="B15" s="8" t="s">
        <v>141</v>
      </c>
      <c r="C15" s="27">
        <v>77.34</v>
      </c>
      <c r="D15" s="14"/>
    </row>
    <row r="16" spans="1:6" ht="15" customHeight="1" x14ac:dyDescent="0.25">
      <c r="A16" s="22">
        <v>14</v>
      </c>
      <c r="B16" s="8" t="s">
        <v>114</v>
      </c>
      <c r="C16" s="27">
        <v>134.25981999999999</v>
      </c>
      <c r="D16" s="14">
        <v>461.00299999999999</v>
      </c>
      <c r="E16" s="17"/>
    </row>
    <row r="17" spans="1:11" s="5" customFormat="1" ht="15" customHeight="1" x14ac:dyDescent="0.25">
      <c r="A17" s="22">
        <v>15</v>
      </c>
      <c r="B17" s="8" t="s">
        <v>115</v>
      </c>
      <c r="C17" s="27">
        <v>156.76857999999999</v>
      </c>
      <c r="D17" s="14">
        <v>809.50699999999995</v>
      </c>
      <c r="E17" s="18"/>
    </row>
    <row r="18" spans="1:11" s="5" customFormat="1" ht="15" customHeight="1" x14ac:dyDescent="0.25">
      <c r="A18" s="22">
        <v>16</v>
      </c>
      <c r="B18" s="9" t="s">
        <v>116</v>
      </c>
      <c r="C18" s="27">
        <v>134.15179999999998</v>
      </c>
      <c r="D18" s="14">
        <v>448.92</v>
      </c>
      <c r="E18" s="18"/>
    </row>
    <row r="19" spans="1:11" s="3" customFormat="1" ht="15" customHeight="1" x14ac:dyDescent="0.25">
      <c r="A19" s="22">
        <v>17</v>
      </c>
      <c r="B19" s="8" t="s">
        <v>1</v>
      </c>
      <c r="C19" s="27">
        <v>151.45486185524177</v>
      </c>
      <c r="D19" s="14">
        <v>465.35352739726034</v>
      </c>
      <c r="F19" s="13"/>
    </row>
    <row r="20" spans="1:11" s="3" customFormat="1" ht="15" customHeight="1" x14ac:dyDescent="0.25">
      <c r="A20" s="22">
        <v>18</v>
      </c>
      <c r="B20" s="28" t="s">
        <v>127</v>
      </c>
      <c r="C20" s="27">
        <v>400.73</v>
      </c>
      <c r="D20" s="14">
        <v>1465.93</v>
      </c>
      <c r="F20" s="13"/>
    </row>
    <row r="21" spans="1:11" s="6" customFormat="1" ht="15" customHeight="1" x14ac:dyDescent="0.25">
      <c r="A21" s="22">
        <v>19</v>
      </c>
      <c r="B21" s="8" t="s">
        <v>120</v>
      </c>
      <c r="C21" s="27">
        <v>124.72040239048432</v>
      </c>
      <c r="D21" s="14">
        <v>353.50180645161288</v>
      </c>
    </row>
    <row r="22" spans="1:11" s="6" customFormat="1" ht="15" customHeight="1" x14ac:dyDescent="0.25">
      <c r="A22" s="22">
        <v>20</v>
      </c>
      <c r="B22" s="8" t="s">
        <v>121</v>
      </c>
      <c r="C22" s="27">
        <v>59.469597609515702</v>
      </c>
      <c r="D22" s="14">
        <v>149.69719354838711</v>
      </c>
      <c r="F22" s="19"/>
    </row>
    <row r="23" spans="1:11" s="6" customFormat="1" ht="15" customHeight="1" x14ac:dyDescent="0.25">
      <c r="A23" s="22">
        <v>21</v>
      </c>
      <c r="B23" s="8" t="s">
        <v>142</v>
      </c>
      <c r="C23" s="27">
        <v>177.34</v>
      </c>
      <c r="D23" s="14"/>
    </row>
    <row r="24" spans="1:11" s="3" customFormat="1" ht="16.5" customHeight="1" x14ac:dyDescent="0.25">
      <c r="A24" s="22">
        <v>22</v>
      </c>
      <c r="B24" s="8" t="s">
        <v>2</v>
      </c>
      <c r="C24" s="27">
        <v>144.1902</v>
      </c>
      <c r="D24" s="14">
        <v>395.78</v>
      </c>
    </row>
    <row r="25" spans="1:11" s="3" customFormat="1" ht="15" customHeight="1" x14ac:dyDescent="0.25">
      <c r="A25" s="22">
        <v>23</v>
      </c>
      <c r="B25" s="8" t="s">
        <v>3</v>
      </c>
      <c r="C25" s="27">
        <v>88.726399999999998</v>
      </c>
      <c r="D25" s="14">
        <v>231.36</v>
      </c>
      <c r="G25" s="13"/>
    </row>
    <row r="26" spans="1:11" s="3" customFormat="1" ht="15" customHeight="1" x14ac:dyDescent="0.25">
      <c r="A26" s="22">
        <v>24</v>
      </c>
      <c r="B26" s="8" t="s">
        <v>4</v>
      </c>
      <c r="C26" s="27">
        <v>49.201746364573999</v>
      </c>
      <c r="D26" s="14">
        <v>227.09594827586204</v>
      </c>
      <c r="G26" s="13"/>
    </row>
    <row r="27" spans="1:11" s="3" customFormat="1" ht="15" customHeight="1" x14ac:dyDescent="0.25">
      <c r="A27" s="22">
        <v>25</v>
      </c>
      <c r="B27" s="8" t="s">
        <v>5</v>
      </c>
      <c r="C27" s="27">
        <v>59.758253635425994</v>
      </c>
      <c r="D27" s="14">
        <v>143.93405172413793</v>
      </c>
    </row>
    <row r="28" spans="1:11" s="3" customFormat="1" ht="15" customHeight="1" x14ac:dyDescent="0.25">
      <c r="A28" s="22">
        <v>26</v>
      </c>
      <c r="B28" s="8" t="s">
        <v>6</v>
      </c>
      <c r="C28" s="27">
        <v>112.55460000000002</v>
      </c>
      <c r="D28" s="14">
        <v>292.39</v>
      </c>
    </row>
    <row r="29" spans="1:11" s="3" customFormat="1" ht="15" customHeight="1" x14ac:dyDescent="0.25">
      <c r="A29" s="22">
        <v>27</v>
      </c>
      <c r="B29" s="8" t="s">
        <v>7</v>
      </c>
      <c r="C29" s="27">
        <v>139.63180359499177</v>
      </c>
      <c r="D29" s="14">
        <v>389.46012418300654</v>
      </c>
      <c r="G29" s="13"/>
    </row>
    <row r="30" spans="1:11" s="3" customFormat="1" ht="15" customHeight="1" x14ac:dyDescent="0.25">
      <c r="A30" s="22">
        <v>28</v>
      </c>
      <c r="B30" s="8" t="s">
        <v>57</v>
      </c>
      <c r="C30" s="27">
        <v>44.200687605322031</v>
      </c>
      <c r="D30" s="14">
        <v>143.27289542483661</v>
      </c>
    </row>
    <row r="31" spans="1:11" s="3" customFormat="1" ht="15" customHeight="1" x14ac:dyDescent="0.25">
      <c r="A31" s="22">
        <v>29</v>
      </c>
      <c r="B31" s="8" t="s">
        <v>58</v>
      </c>
      <c r="C31" s="27">
        <v>41.072611952948684</v>
      </c>
      <c r="D31" s="15">
        <v>131.16532679738563</v>
      </c>
      <c r="K31" s="13"/>
    </row>
    <row r="32" spans="1:11" s="3" customFormat="1" ht="15" customHeight="1" x14ac:dyDescent="0.25">
      <c r="A32" s="22">
        <v>30</v>
      </c>
      <c r="B32" s="8" t="s">
        <v>8</v>
      </c>
      <c r="C32" s="27">
        <v>104.99489684673756</v>
      </c>
      <c r="D32" s="14">
        <v>262.33065359477126</v>
      </c>
    </row>
    <row r="33" spans="1:4" s="3" customFormat="1" ht="15" customHeight="1" x14ac:dyDescent="0.25">
      <c r="A33" s="22">
        <v>31</v>
      </c>
      <c r="B33" s="8" t="s">
        <v>59</v>
      </c>
      <c r="C33" s="27">
        <v>90.396520773572689</v>
      </c>
      <c r="D33" s="14">
        <v>243.88019718309857</v>
      </c>
    </row>
    <row r="34" spans="1:4" s="3" customFormat="1" ht="15" customHeight="1" x14ac:dyDescent="0.25">
      <c r="A34" s="22">
        <v>32</v>
      </c>
      <c r="B34" s="8" t="s">
        <v>60</v>
      </c>
      <c r="C34" s="27">
        <v>19.103479226427314</v>
      </c>
      <c r="D34" s="14">
        <v>54.662802816901412</v>
      </c>
    </row>
    <row r="35" spans="1:4" s="3" customFormat="1" ht="15" customHeight="1" x14ac:dyDescent="0.25">
      <c r="A35" s="22">
        <v>33</v>
      </c>
      <c r="B35" s="8" t="s">
        <v>61</v>
      </c>
      <c r="C35" s="27">
        <v>200.261093011979</v>
      </c>
      <c r="D35" s="14">
        <v>619.30770000000007</v>
      </c>
    </row>
    <row r="36" spans="1:4" s="3" customFormat="1" ht="15" customHeight="1" x14ac:dyDescent="0.25">
      <c r="A36" s="22">
        <v>34</v>
      </c>
      <c r="B36" s="8" t="s">
        <v>62</v>
      </c>
      <c r="C36" s="27">
        <v>56.778906988021049</v>
      </c>
      <c r="D36" s="14">
        <v>131.3683</v>
      </c>
    </row>
    <row r="37" spans="1:4" s="3" customFormat="1" ht="15" customHeight="1" x14ac:dyDescent="0.25">
      <c r="A37" s="22">
        <v>35</v>
      </c>
      <c r="B37" s="8" t="s">
        <v>143</v>
      </c>
      <c r="C37" s="27">
        <v>89.004999999999995</v>
      </c>
      <c r="D37" s="14"/>
    </row>
    <row r="38" spans="1:4" s="3" customFormat="1" ht="15" customHeight="1" x14ac:dyDescent="0.25">
      <c r="A38" s="22">
        <v>36</v>
      </c>
      <c r="B38" s="8" t="s">
        <v>9</v>
      </c>
      <c r="C38" s="27">
        <v>170.977</v>
      </c>
      <c r="D38" s="14">
        <v>494.5</v>
      </c>
    </row>
    <row r="39" spans="1:4" s="3" customFormat="1" ht="15" customHeight="1" x14ac:dyDescent="0.25">
      <c r="A39" s="22">
        <v>37</v>
      </c>
      <c r="B39" s="8" t="s">
        <v>208</v>
      </c>
      <c r="C39" s="27">
        <v>86.849000000000004</v>
      </c>
      <c r="D39" s="14"/>
    </row>
    <row r="40" spans="1:4" s="3" customFormat="1" ht="15" customHeight="1" x14ac:dyDescent="0.25">
      <c r="A40" s="22">
        <v>38</v>
      </c>
      <c r="B40" s="8" t="s">
        <v>144</v>
      </c>
      <c r="C40" s="27">
        <v>110.75</v>
      </c>
      <c r="D40" s="14"/>
    </row>
    <row r="41" spans="1:4" s="3" customFormat="1" ht="15" customHeight="1" x14ac:dyDescent="0.25">
      <c r="A41" s="22">
        <v>39</v>
      </c>
      <c r="B41" s="8" t="s">
        <v>145</v>
      </c>
      <c r="C41" s="27">
        <v>150.44200000000001</v>
      </c>
      <c r="D41" s="14"/>
    </row>
    <row r="42" spans="1:4" s="3" customFormat="1" ht="15" customHeight="1" x14ac:dyDescent="0.25">
      <c r="A42" s="22">
        <v>40</v>
      </c>
      <c r="B42" s="8" t="s">
        <v>10</v>
      </c>
      <c r="C42" s="27">
        <v>136.22</v>
      </c>
      <c r="D42" s="14">
        <v>368.19</v>
      </c>
    </row>
    <row r="43" spans="1:4" s="3" customFormat="1" ht="15" customHeight="1" x14ac:dyDescent="0.25">
      <c r="A43" s="22">
        <v>41</v>
      </c>
      <c r="B43" s="8" t="s">
        <v>96</v>
      </c>
      <c r="C43" s="27">
        <v>107.3344466102096</v>
      </c>
      <c r="D43" s="14"/>
    </row>
    <row r="44" spans="1:4" s="3" customFormat="1" ht="15" customHeight="1" x14ac:dyDescent="0.25">
      <c r="A44" s="22">
        <v>42</v>
      </c>
      <c r="B44" s="8" t="s">
        <v>118</v>
      </c>
      <c r="C44" s="27">
        <v>95.845553389790439</v>
      </c>
      <c r="D44" s="14">
        <v>311.82</v>
      </c>
    </row>
    <row r="45" spans="1:4" s="3" customFormat="1" ht="15" customHeight="1" x14ac:dyDescent="0.25">
      <c r="A45" s="22">
        <v>43</v>
      </c>
      <c r="B45" s="8" t="s">
        <v>80</v>
      </c>
      <c r="C45" s="27">
        <v>76.108549492703574</v>
      </c>
      <c r="D45" s="14">
        <v>197.22707692307694</v>
      </c>
    </row>
    <row r="46" spans="1:4" s="3" customFormat="1" ht="15" customHeight="1" x14ac:dyDescent="0.25">
      <c r="A46" s="22">
        <v>44</v>
      </c>
      <c r="B46" s="8" t="s">
        <v>81</v>
      </c>
      <c r="C46" s="27">
        <v>78.771450507296436</v>
      </c>
      <c r="D46" s="14">
        <v>223.09292307692306</v>
      </c>
    </row>
    <row r="47" spans="1:4" s="3" customFormat="1" ht="15" customHeight="1" x14ac:dyDescent="0.25">
      <c r="A47" s="22">
        <v>45</v>
      </c>
      <c r="B47" s="8" t="s">
        <v>146</v>
      </c>
      <c r="C47" s="27">
        <v>87.691000000000003</v>
      </c>
      <c r="D47" s="14"/>
    </row>
    <row r="48" spans="1:4" s="3" customFormat="1" ht="15" customHeight="1" x14ac:dyDescent="0.25">
      <c r="A48" s="22">
        <v>46</v>
      </c>
      <c r="B48" s="8" t="s">
        <v>147</v>
      </c>
      <c r="C48" s="27">
        <v>69.700999999999993</v>
      </c>
      <c r="D48" s="14"/>
    </row>
    <row r="49" spans="1:4" s="3" customFormat="1" ht="15" customHeight="1" x14ac:dyDescent="0.25">
      <c r="A49" s="22">
        <v>47</v>
      </c>
      <c r="B49" s="8" t="s">
        <v>97</v>
      </c>
      <c r="C49" s="27">
        <v>94.827154118626837</v>
      </c>
      <c r="D49" s="14"/>
    </row>
    <row r="50" spans="1:4" s="3" customFormat="1" ht="15" customHeight="1" x14ac:dyDescent="0.25">
      <c r="A50" s="22">
        <v>48</v>
      </c>
      <c r="B50" s="8" t="s">
        <v>117</v>
      </c>
      <c r="C50" s="27">
        <v>24.45284588137315</v>
      </c>
      <c r="D50" s="14">
        <v>65.91</v>
      </c>
    </row>
    <row r="51" spans="1:4" s="3" customFormat="1" ht="15" customHeight="1" x14ac:dyDescent="0.25">
      <c r="A51" s="22">
        <v>49</v>
      </c>
      <c r="B51" s="8" t="s">
        <v>98</v>
      </c>
      <c r="C51" s="27">
        <v>227.16045759866103</v>
      </c>
      <c r="D51" s="14"/>
    </row>
    <row r="52" spans="1:4" s="3" customFormat="1" ht="15" customHeight="1" x14ac:dyDescent="0.25">
      <c r="A52" s="22">
        <v>50</v>
      </c>
      <c r="B52" s="8" t="s">
        <v>99</v>
      </c>
      <c r="C52" s="27">
        <v>45.659542401338989</v>
      </c>
      <c r="D52" s="14"/>
    </row>
    <row r="53" spans="1:4" s="3" customFormat="1" ht="15" customHeight="1" x14ac:dyDescent="0.25">
      <c r="A53" s="22">
        <v>51</v>
      </c>
      <c r="B53" s="8" t="s">
        <v>71</v>
      </c>
      <c r="C53" s="27">
        <v>22.203871304366935</v>
      </c>
      <c r="D53" s="14">
        <v>36.634838709677425</v>
      </c>
    </row>
    <row r="54" spans="1:4" s="3" customFormat="1" ht="15" customHeight="1" x14ac:dyDescent="0.25">
      <c r="A54" s="22">
        <v>52</v>
      </c>
      <c r="B54" s="8" t="s">
        <v>70</v>
      </c>
      <c r="C54" s="27">
        <v>42.576128695633066</v>
      </c>
      <c r="D54" s="14">
        <v>50.725161290322582</v>
      </c>
    </row>
    <row r="55" spans="1:4" s="3" customFormat="1" ht="15" customHeight="1" x14ac:dyDescent="0.25">
      <c r="A55" s="22">
        <v>53</v>
      </c>
      <c r="B55" s="8" t="s">
        <v>11</v>
      </c>
      <c r="C55" s="27">
        <v>171.04239999999999</v>
      </c>
      <c r="D55" s="14">
        <v>403.76</v>
      </c>
    </row>
    <row r="56" spans="1:4" s="3" customFormat="1" ht="15" customHeight="1" x14ac:dyDescent="0.25">
      <c r="A56" s="22">
        <v>54</v>
      </c>
      <c r="B56" s="8" t="s">
        <v>148</v>
      </c>
      <c r="C56" s="27">
        <v>78.777000000000001</v>
      </c>
      <c r="D56" s="14"/>
    </row>
    <row r="57" spans="1:4" s="3" customFormat="1" ht="15" customHeight="1" x14ac:dyDescent="0.25">
      <c r="A57" s="22">
        <v>55</v>
      </c>
      <c r="B57" s="8" t="s">
        <v>12</v>
      </c>
      <c r="C57" s="27">
        <f>118.46+94.01</f>
        <v>212.47</v>
      </c>
      <c r="D57" s="14">
        <v>503.9</v>
      </c>
    </row>
    <row r="58" spans="1:4" s="3" customFormat="1" ht="15" customHeight="1" x14ac:dyDescent="0.25">
      <c r="A58" s="22">
        <v>56</v>
      </c>
      <c r="B58" s="8" t="s">
        <v>82</v>
      </c>
      <c r="C58" s="27">
        <v>130.6446685711966</v>
      </c>
      <c r="D58" s="14"/>
    </row>
    <row r="59" spans="1:4" s="3" customFormat="1" ht="15" customHeight="1" x14ac:dyDescent="0.25">
      <c r="A59" s="22">
        <v>57</v>
      </c>
      <c r="B59" s="8" t="s">
        <v>119</v>
      </c>
      <c r="C59" s="27">
        <v>16.675331428803378</v>
      </c>
      <c r="D59" s="14">
        <v>124.995</v>
      </c>
    </row>
    <row r="60" spans="1:4" s="3" customFormat="1" ht="15" customHeight="1" x14ac:dyDescent="0.25">
      <c r="A60" s="22">
        <v>58</v>
      </c>
      <c r="B60" s="8" t="s">
        <v>209</v>
      </c>
      <c r="C60" s="27">
        <v>54.022534392054069</v>
      </c>
      <c r="D60" s="14">
        <v>95.471978540772525</v>
      </c>
    </row>
    <row r="61" spans="1:4" s="3" customFormat="1" ht="15" customHeight="1" x14ac:dyDescent="0.25">
      <c r="A61" s="22">
        <v>59</v>
      </c>
      <c r="B61" s="8" t="s">
        <v>210</v>
      </c>
      <c r="C61" s="27">
        <v>181.32746560794595</v>
      </c>
      <c r="D61" s="14">
        <v>358.50702145922747</v>
      </c>
    </row>
    <row r="62" spans="1:4" s="3" customFormat="1" ht="15" customHeight="1" x14ac:dyDescent="0.25">
      <c r="A62" s="22">
        <v>60</v>
      </c>
      <c r="B62" s="8" t="s">
        <v>211</v>
      </c>
      <c r="C62" s="27">
        <v>331.17923705225286</v>
      </c>
      <c r="D62" s="14">
        <v>871.50189852008452</v>
      </c>
    </row>
    <row r="63" spans="1:4" s="3" customFormat="1" ht="15" customHeight="1" x14ac:dyDescent="0.25">
      <c r="A63" s="22">
        <v>61</v>
      </c>
      <c r="B63" s="8" t="s">
        <v>212</v>
      </c>
      <c r="C63" s="27">
        <v>7.210762947747134</v>
      </c>
      <c r="D63" s="14">
        <v>30.512101479915433</v>
      </c>
    </row>
    <row r="64" spans="1:4" s="3" customFormat="1" ht="15" customHeight="1" x14ac:dyDescent="0.25">
      <c r="A64" s="22">
        <v>62</v>
      </c>
      <c r="B64" s="8" t="s">
        <v>13</v>
      </c>
      <c r="C64" s="27">
        <v>224.43924000000001</v>
      </c>
      <c r="D64" s="14">
        <v>536.54600000000005</v>
      </c>
    </row>
    <row r="65" spans="1:4" s="3" customFormat="1" ht="15" customHeight="1" x14ac:dyDescent="0.25">
      <c r="A65" s="22">
        <v>63</v>
      </c>
      <c r="B65" s="8" t="s">
        <v>149</v>
      </c>
      <c r="C65" s="27">
        <v>185.42</v>
      </c>
      <c r="D65" s="16"/>
    </row>
    <row r="66" spans="1:4" s="3" customFormat="1" ht="15" customHeight="1" x14ac:dyDescent="0.25">
      <c r="A66" s="22">
        <v>64</v>
      </c>
      <c r="B66" s="8" t="s">
        <v>100</v>
      </c>
      <c r="C66" s="27">
        <v>178.26687723413315</v>
      </c>
      <c r="D66" s="14"/>
    </row>
    <row r="67" spans="1:4" s="3" customFormat="1" ht="15" customHeight="1" x14ac:dyDescent="0.25">
      <c r="A67" s="22">
        <v>65</v>
      </c>
      <c r="B67" s="8" t="s">
        <v>14</v>
      </c>
      <c r="C67" s="27">
        <v>16.703122765866866</v>
      </c>
      <c r="D67" s="14">
        <v>40.872999999999998</v>
      </c>
    </row>
    <row r="68" spans="1:4" s="3" customFormat="1" ht="15" customHeight="1" x14ac:dyDescent="0.25">
      <c r="A68" s="22">
        <v>66</v>
      </c>
      <c r="B68" s="8" t="s">
        <v>150</v>
      </c>
      <c r="C68" s="27">
        <v>211.57400000000001</v>
      </c>
      <c r="D68" s="14"/>
    </row>
    <row r="69" spans="1:4" s="3" customFormat="1" ht="15" customHeight="1" x14ac:dyDescent="0.25">
      <c r="A69" s="22">
        <v>67</v>
      </c>
      <c r="B69" s="9" t="s">
        <v>151</v>
      </c>
      <c r="C69" s="27">
        <v>126.607</v>
      </c>
      <c r="D69" s="14"/>
    </row>
    <row r="70" spans="1:4" s="3" customFormat="1" ht="15" customHeight="1" x14ac:dyDescent="0.25">
      <c r="A70" s="22">
        <v>68</v>
      </c>
      <c r="B70" s="8" t="s">
        <v>15</v>
      </c>
      <c r="C70" s="27">
        <v>127.97918000000001</v>
      </c>
      <c r="D70" s="14">
        <v>418.947</v>
      </c>
    </row>
    <row r="71" spans="1:4" s="3" customFormat="1" ht="15" customHeight="1" x14ac:dyDescent="0.25">
      <c r="A71" s="22">
        <v>69</v>
      </c>
      <c r="B71" s="8" t="s">
        <v>152</v>
      </c>
      <c r="C71" s="27">
        <v>183.333</v>
      </c>
      <c r="D71" s="14"/>
    </row>
    <row r="72" spans="1:4" s="3" customFormat="1" ht="15" customHeight="1" x14ac:dyDescent="0.25">
      <c r="A72" s="22">
        <v>70</v>
      </c>
      <c r="B72" s="8" t="s">
        <v>153</v>
      </c>
      <c r="C72" s="27">
        <v>171.18199999999999</v>
      </c>
      <c r="D72" s="14"/>
    </row>
    <row r="73" spans="1:4" s="3" customFormat="1" ht="15" customHeight="1" x14ac:dyDescent="0.25">
      <c r="A73" s="22">
        <v>71</v>
      </c>
      <c r="B73" s="8" t="s">
        <v>154</v>
      </c>
      <c r="C73" s="27">
        <v>135.995</v>
      </c>
      <c r="D73" s="14"/>
    </row>
    <row r="74" spans="1:4" s="3" customFormat="1" ht="15" customHeight="1" x14ac:dyDescent="0.25">
      <c r="A74" s="22">
        <v>72</v>
      </c>
      <c r="B74" s="8" t="s">
        <v>87</v>
      </c>
      <c r="C74" s="27">
        <v>82.808153509548376</v>
      </c>
      <c r="D74" s="14">
        <v>294.27642519685037</v>
      </c>
    </row>
    <row r="75" spans="1:4" s="3" customFormat="1" ht="15" customHeight="1" x14ac:dyDescent="0.25">
      <c r="A75" s="22">
        <v>73</v>
      </c>
      <c r="B75" s="8" t="s">
        <v>88</v>
      </c>
      <c r="C75" s="27">
        <v>82.728579112932863</v>
      </c>
      <c r="D75" s="14">
        <v>261.81946653543309</v>
      </c>
    </row>
    <row r="76" spans="1:4" s="3" customFormat="1" ht="15" customHeight="1" x14ac:dyDescent="0.25">
      <c r="A76" s="22">
        <v>74</v>
      </c>
      <c r="B76" s="8" t="s">
        <v>89</v>
      </c>
      <c r="C76" s="27">
        <v>19.223760729735492</v>
      </c>
      <c r="D76" s="14">
        <v>34.620755905511814</v>
      </c>
    </row>
    <row r="77" spans="1:4" s="3" customFormat="1" ht="15" customHeight="1" x14ac:dyDescent="0.25">
      <c r="A77" s="22">
        <v>75</v>
      </c>
      <c r="B77" s="8" t="s">
        <v>90</v>
      </c>
      <c r="C77" s="27">
        <v>53.511425902977308</v>
      </c>
      <c r="D77" s="14">
        <v>114.68125393700788</v>
      </c>
    </row>
    <row r="78" spans="1:4" s="3" customFormat="1" ht="15" customHeight="1" x14ac:dyDescent="0.25">
      <c r="A78" s="22">
        <v>76</v>
      </c>
      <c r="B78" s="8" t="s">
        <v>91</v>
      </c>
      <c r="C78" s="27">
        <v>55.160238811796688</v>
      </c>
      <c r="D78" s="14">
        <v>205.56073818897639</v>
      </c>
    </row>
    <row r="79" spans="1:4" s="3" customFormat="1" ht="15" customHeight="1" x14ac:dyDescent="0.25">
      <c r="A79" s="22">
        <v>77</v>
      </c>
      <c r="B79" s="8" t="s">
        <v>92</v>
      </c>
      <c r="C79" s="27">
        <v>52.557841933009222</v>
      </c>
      <c r="D79" s="14">
        <v>188.25036023622047</v>
      </c>
    </row>
    <row r="80" spans="1:4" s="3" customFormat="1" ht="15" customHeight="1" x14ac:dyDescent="0.25">
      <c r="A80" s="22">
        <v>78</v>
      </c>
      <c r="B80" s="8" t="s">
        <v>155</v>
      </c>
      <c r="C80" s="27">
        <v>177.53</v>
      </c>
      <c r="D80" s="14"/>
    </row>
    <row r="81" spans="1:8" s="3" customFormat="1" ht="15" customHeight="1" x14ac:dyDescent="0.25">
      <c r="A81" s="22">
        <v>79</v>
      </c>
      <c r="B81" s="8" t="s">
        <v>16</v>
      </c>
      <c r="C81" s="27">
        <v>100.0004</v>
      </c>
      <c r="D81" s="14">
        <v>353.71</v>
      </c>
    </row>
    <row r="82" spans="1:8" s="3" customFormat="1" ht="15" customHeight="1" x14ac:dyDescent="0.25">
      <c r="A82" s="22">
        <v>80</v>
      </c>
      <c r="B82" s="8" t="s">
        <v>17</v>
      </c>
      <c r="C82" s="27">
        <v>175.7962</v>
      </c>
      <c r="D82" s="14">
        <v>702.38</v>
      </c>
    </row>
    <row r="83" spans="1:8" s="3" customFormat="1" ht="15" customHeight="1" x14ac:dyDescent="0.25">
      <c r="A83" s="22">
        <v>81</v>
      </c>
      <c r="B83" s="8" t="s">
        <v>156</v>
      </c>
      <c r="C83" s="27">
        <v>83.942999999999998</v>
      </c>
      <c r="D83" s="14"/>
    </row>
    <row r="84" spans="1:8" s="3" customFormat="1" ht="15" customHeight="1" x14ac:dyDescent="0.25">
      <c r="A84" s="22">
        <v>82</v>
      </c>
      <c r="B84" s="8" t="s">
        <v>157</v>
      </c>
      <c r="C84" s="27">
        <v>84.385999999999996</v>
      </c>
      <c r="D84" s="14"/>
    </row>
    <row r="85" spans="1:8" s="3" customFormat="1" ht="15" customHeight="1" x14ac:dyDescent="0.25">
      <c r="A85" s="22">
        <v>83</v>
      </c>
      <c r="B85" s="8" t="s">
        <v>224</v>
      </c>
      <c r="C85" s="27">
        <v>162.8854</v>
      </c>
      <c r="D85" s="14">
        <v>107.91</v>
      </c>
    </row>
    <row r="86" spans="1:8" s="3" customFormat="1" ht="15" customHeight="1" x14ac:dyDescent="0.25">
      <c r="A86" s="22">
        <v>84</v>
      </c>
      <c r="B86" s="8" t="s">
        <v>158</v>
      </c>
      <c r="C86" s="27">
        <v>69.108999999999995</v>
      </c>
      <c r="D86" s="14"/>
    </row>
    <row r="87" spans="1:8" s="3" customFormat="1" ht="15" customHeight="1" x14ac:dyDescent="0.25">
      <c r="A87" s="22">
        <v>85</v>
      </c>
      <c r="B87" s="8" t="s">
        <v>159</v>
      </c>
      <c r="C87" s="27">
        <v>76.177000000000007</v>
      </c>
      <c r="D87" s="14"/>
    </row>
    <row r="88" spans="1:8" s="3" customFormat="1" ht="15" customHeight="1" x14ac:dyDescent="0.25">
      <c r="A88" s="22">
        <v>86</v>
      </c>
      <c r="B88" s="8" t="s">
        <v>18</v>
      </c>
      <c r="C88" s="27">
        <v>107.93801999999999</v>
      </c>
      <c r="D88" s="14">
        <v>241.733</v>
      </c>
    </row>
    <row r="89" spans="1:8" s="3" customFormat="1" ht="15" customHeight="1" x14ac:dyDescent="0.25">
      <c r="A89" s="22">
        <v>87</v>
      </c>
      <c r="B89" s="8" t="s">
        <v>83</v>
      </c>
      <c r="C89" s="27">
        <v>82.027138095211015</v>
      </c>
      <c r="D89" s="14">
        <v>199.18987341772151</v>
      </c>
    </row>
    <row r="90" spans="1:8" s="3" customFormat="1" ht="15" customHeight="1" x14ac:dyDescent="0.25">
      <c r="A90" s="22">
        <v>88</v>
      </c>
      <c r="B90" s="8" t="s">
        <v>84</v>
      </c>
      <c r="C90" s="27">
        <v>56.038253232384704</v>
      </c>
      <c r="D90" s="14">
        <v>201.26476793248946</v>
      </c>
    </row>
    <row r="91" spans="1:8" s="3" customFormat="1" ht="15" customHeight="1" x14ac:dyDescent="0.25">
      <c r="A91" s="22">
        <v>89</v>
      </c>
      <c r="B91" s="8" t="s">
        <v>85</v>
      </c>
      <c r="C91" s="27">
        <v>27.594608672404274</v>
      </c>
      <c r="D91" s="14">
        <v>91.295358649789023</v>
      </c>
    </row>
    <row r="92" spans="1:8" s="3" customFormat="1" ht="15" customHeight="1" x14ac:dyDescent="0.25">
      <c r="A92" s="22">
        <v>90</v>
      </c>
      <c r="B92" s="8" t="s">
        <v>160</v>
      </c>
      <c r="C92" s="27">
        <v>135.34100000000001</v>
      </c>
      <c r="D92" s="14"/>
    </row>
    <row r="93" spans="1:8" s="3" customFormat="1" ht="15" customHeight="1" x14ac:dyDescent="0.25">
      <c r="A93" s="22">
        <v>91</v>
      </c>
      <c r="B93" s="8" t="s">
        <v>19</v>
      </c>
      <c r="C93" s="27">
        <v>121.1352976432287</v>
      </c>
      <c r="D93" s="14">
        <v>294.3981208053691</v>
      </c>
    </row>
    <row r="94" spans="1:8" s="3" customFormat="1" ht="15" customHeight="1" x14ac:dyDescent="0.25">
      <c r="A94" s="22">
        <v>92</v>
      </c>
      <c r="B94" s="8" t="s">
        <v>20</v>
      </c>
      <c r="C94" s="27">
        <v>27.604702356771302</v>
      </c>
      <c r="D94" s="14">
        <v>77.341879194630877</v>
      </c>
      <c r="G94" s="13"/>
    </row>
    <row r="95" spans="1:8" s="3" customFormat="1" ht="15" customHeight="1" x14ac:dyDescent="0.25">
      <c r="A95" s="22">
        <v>93</v>
      </c>
      <c r="B95" s="8" t="s">
        <v>21</v>
      </c>
      <c r="C95" s="27">
        <v>61.801200000000001</v>
      </c>
      <c r="D95" s="14">
        <v>201.48</v>
      </c>
      <c r="G95" s="13"/>
    </row>
    <row r="96" spans="1:8" s="3" customFormat="1" ht="15" customHeight="1" x14ac:dyDescent="0.25">
      <c r="A96" s="22">
        <v>94</v>
      </c>
      <c r="B96" s="8" t="s">
        <v>161</v>
      </c>
      <c r="C96" s="27">
        <v>88.75</v>
      </c>
      <c r="D96" s="15"/>
      <c r="G96" s="13"/>
      <c r="H96" s="13"/>
    </row>
    <row r="97" spans="1:9" s="3" customFormat="1" ht="15" customHeight="1" x14ac:dyDescent="0.25">
      <c r="A97" s="22">
        <v>95</v>
      </c>
      <c r="B97" s="8" t="s">
        <v>162</v>
      </c>
      <c r="C97" s="27">
        <v>198.595</v>
      </c>
      <c r="D97" s="15"/>
    </row>
    <row r="98" spans="1:9" s="3" customFormat="1" ht="15" customHeight="1" x14ac:dyDescent="0.25">
      <c r="A98" s="22">
        <v>96</v>
      </c>
      <c r="B98" s="8" t="s">
        <v>22</v>
      </c>
      <c r="C98" s="27">
        <v>55.207757604409487</v>
      </c>
      <c r="D98" s="14">
        <v>165.25520325203252</v>
      </c>
    </row>
    <row r="99" spans="1:9" s="3" customFormat="1" ht="15" customHeight="1" x14ac:dyDescent="0.25">
      <c r="A99" s="22">
        <v>97</v>
      </c>
      <c r="B99" s="8" t="s">
        <v>23</v>
      </c>
      <c r="C99" s="27">
        <v>48.222242395590527</v>
      </c>
      <c r="D99" s="14">
        <v>125.12179674796748</v>
      </c>
    </row>
    <row r="100" spans="1:9" s="3" customFormat="1" ht="15" customHeight="1" x14ac:dyDescent="0.25">
      <c r="A100" s="22">
        <v>98</v>
      </c>
      <c r="B100" s="8" t="s">
        <v>163</v>
      </c>
      <c r="C100" s="27">
        <v>190.80099999999999</v>
      </c>
      <c r="D100" s="14"/>
    </row>
    <row r="101" spans="1:9" s="3" customFormat="1" ht="15" customHeight="1" x14ac:dyDescent="0.25">
      <c r="A101" s="22">
        <v>99</v>
      </c>
      <c r="B101" s="8" t="s">
        <v>122</v>
      </c>
      <c r="C101" s="27">
        <v>60.671256749688972</v>
      </c>
      <c r="D101" s="14"/>
    </row>
    <row r="102" spans="1:9" s="6" customFormat="1" ht="15" customHeight="1" x14ac:dyDescent="0.25">
      <c r="A102" s="22">
        <v>100</v>
      </c>
      <c r="B102" s="8" t="s">
        <v>125</v>
      </c>
      <c r="C102" s="27">
        <v>22.851547401378653</v>
      </c>
      <c r="D102" s="14">
        <v>59.523971631205683</v>
      </c>
    </row>
    <row r="103" spans="1:9" s="6" customFormat="1" ht="15" customHeight="1" x14ac:dyDescent="0.25">
      <c r="A103" s="22">
        <v>101</v>
      </c>
      <c r="B103" s="8" t="s">
        <v>123</v>
      </c>
      <c r="C103" s="27">
        <v>20.777285445753805</v>
      </c>
      <c r="D103" s="14">
        <v>83.333560283687945</v>
      </c>
    </row>
    <row r="104" spans="1:9" s="6" customFormat="1" ht="15" customHeight="1" x14ac:dyDescent="0.25">
      <c r="A104" s="22">
        <v>102</v>
      </c>
      <c r="B104" s="8" t="s">
        <v>124</v>
      </c>
      <c r="C104" s="27">
        <v>77.229910403178579</v>
      </c>
      <c r="D104" s="14">
        <v>276.78646808510638</v>
      </c>
    </row>
    <row r="105" spans="1:9" s="3" customFormat="1" ht="15" customHeight="1" x14ac:dyDescent="0.25">
      <c r="A105" s="22">
        <v>103</v>
      </c>
      <c r="B105" s="8" t="s">
        <v>24</v>
      </c>
      <c r="C105" s="27">
        <f>256.56+148.89+128.51+136.72+252.47</f>
        <v>923.15000000000009</v>
      </c>
      <c r="D105" s="14">
        <f>710.67+447.08+264.34+321.47+616.35</f>
        <v>2359.91</v>
      </c>
    </row>
    <row r="106" spans="1:9" s="3" customFormat="1" ht="15" customHeight="1" x14ac:dyDescent="0.25">
      <c r="A106" s="22">
        <v>104</v>
      </c>
      <c r="B106" s="8" t="s">
        <v>68</v>
      </c>
      <c r="C106" s="27">
        <v>830.58407002891829</v>
      </c>
      <c r="D106" s="14">
        <v>2239.2726141800786</v>
      </c>
      <c r="I106" s="13"/>
    </row>
    <row r="107" spans="1:9" s="3" customFormat="1" ht="14.25" customHeight="1" x14ac:dyDescent="0.25">
      <c r="A107" s="22">
        <v>105</v>
      </c>
      <c r="B107" s="8" t="s">
        <v>76</v>
      </c>
      <c r="C107" s="27">
        <v>929.51592997108173</v>
      </c>
      <c r="D107" s="14">
        <v>2603.7073858199219</v>
      </c>
    </row>
    <row r="108" spans="1:9" s="3" customFormat="1" ht="15.75" customHeight="1" x14ac:dyDescent="0.25">
      <c r="A108" s="22">
        <v>106</v>
      </c>
      <c r="B108" s="8" t="s">
        <v>25</v>
      </c>
      <c r="C108" s="27">
        <f>118.67+255.07</f>
        <v>373.74</v>
      </c>
      <c r="D108" s="14">
        <f>285.35+553.4</f>
        <v>838.75</v>
      </c>
    </row>
    <row r="109" spans="1:9" s="3" customFormat="1" ht="15" customHeight="1" x14ac:dyDescent="0.25">
      <c r="A109" s="22">
        <v>107</v>
      </c>
      <c r="B109" s="8" t="s">
        <v>26</v>
      </c>
      <c r="C109" s="27">
        <f>226.42+165.12+129.14+120.38+261.14</f>
        <v>902.19999999999993</v>
      </c>
      <c r="D109" s="15">
        <f>593.28+373.24+290.34+295.05+741.7</f>
        <v>2293.6099999999997</v>
      </c>
    </row>
    <row r="110" spans="1:9" s="3" customFormat="1" x14ac:dyDescent="0.25">
      <c r="A110" s="22">
        <v>108</v>
      </c>
      <c r="B110" s="11" t="s">
        <v>219</v>
      </c>
      <c r="C110" s="29">
        <v>32.28</v>
      </c>
      <c r="D110" s="14">
        <v>114.05</v>
      </c>
    </row>
    <row r="111" spans="1:9" s="3" customFormat="1" ht="15" customHeight="1" x14ac:dyDescent="0.25">
      <c r="A111" s="22">
        <v>109</v>
      </c>
      <c r="B111" s="8" t="s">
        <v>222</v>
      </c>
      <c r="C111" s="27">
        <v>152.39332130198014</v>
      </c>
      <c r="D111" s="15">
        <v>326.82400000000001</v>
      </c>
    </row>
    <row r="112" spans="1:9" s="3" customFormat="1" ht="15" customHeight="1" x14ac:dyDescent="0.25">
      <c r="A112" s="22">
        <v>110</v>
      </c>
      <c r="B112" s="8" t="s">
        <v>56</v>
      </c>
      <c r="C112" s="27">
        <v>113.91379999999999</v>
      </c>
      <c r="D112" s="14">
        <v>275.92</v>
      </c>
    </row>
    <row r="113" spans="1:4" s="3" customFormat="1" ht="15" customHeight="1" x14ac:dyDescent="0.25">
      <c r="A113" s="22">
        <v>111</v>
      </c>
      <c r="B113" s="8" t="s">
        <v>223</v>
      </c>
      <c r="C113" s="27">
        <v>68.293419999999998</v>
      </c>
      <c r="D113" s="14">
        <v>121.443</v>
      </c>
    </row>
    <row r="114" spans="1:4" s="3" customFormat="1" ht="15" customHeight="1" x14ac:dyDescent="0.25">
      <c r="A114" s="22">
        <v>112</v>
      </c>
      <c r="B114" s="8" t="s">
        <v>113</v>
      </c>
      <c r="C114" s="27">
        <v>40.469747523335506</v>
      </c>
      <c r="D114" s="14"/>
    </row>
    <row r="115" spans="1:4" s="3" customFormat="1" ht="15" customHeight="1" x14ac:dyDescent="0.25">
      <c r="A115" s="22">
        <v>113</v>
      </c>
      <c r="B115" s="8" t="s">
        <v>77</v>
      </c>
      <c r="C115" s="27">
        <v>15.420252476664494</v>
      </c>
      <c r="D115" s="14">
        <v>49.77</v>
      </c>
    </row>
    <row r="116" spans="1:4" s="3" customFormat="1" ht="15" customHeight="1" x14ac:dyDescent="0.25">
      <c r="A116" s="22">
        <v>114</v>
      </c>
      <c r="B116" s="8" t="s">
        <v>78</v>
      </c>
      <c r="C116" s="27">
        <v>39.869999999999997</v>
      </c>
      <c r="D116" s="14">
        <v>83.8</v>
      </c>
    </row>
    <row r="117" spans="1:4" s="3" customFormat="1" ht="15" customHeight="1" x14ac:dyDescent="0.25">
      <c r="A117" s="22">
        <v>115</v>
      </c>
      <c r="B117" s="8" t="s">
        <v>69</v>
      </c>
      <c r="C117" s="27">
        <v>62.41</v>
      </c>
      <c r="D117" s="14">
        <v>165.82</v>
      </c>
    </row>
    <row r="118" spans="1:4" s="3" customFormat="1" ht="15" customHeight="1" x14ac:dyDescent="0.25">
      <c r="A118" s="22">
        <v>116</v>
      </c>
      <c r="B118" s="8" t="s">
        <v>217</v>
      </c>
      <c r="C118" s="27">
        <v>152.52993172925977</v>
      </c>
      <c r="D118" s="14">
        <v>419.03712093023256</v>
      </c>
    </row>
    <row r="119" spans="1:4" s="3" customFormat="1" ht="15" customHeight="1" x14ac:dyDescent="0.25">
      <c r="A119" s="22">
        <v>117</v>
      </c>
      <c r="B119" s="8" t="s">
        <v>218</v>
      </c>
      <c r="C119" s="27">
        <v>18.270068270740229</v>
      </c>
      <c r="D119" s="14">
        <v>52.653879069767434</v>
      </c>
    </row>
    <row r="120" spans="1:4" s="3" customFormat="1" ht="15" customHeight="1" x14ac:dyDescent="0.25">
      <c r="A120" s="22">
        <v>118</v>
      </c>
      <c r="B120" s="8" t="s">
        <v>164</v>
      </c>
      <c r="C120" s="27">
        <v>87.097999999999999</v>
      </c>
      <c r="D120" s="4"/>
    </row>
    <row r="121" spans="1:4" s="3" customFormat="1" ht="15" customHeight="1" x14ac:dyDescent="0.25">
      <c r="A121" s="22">
        <v>119</v>
      </c>
      <c r="B121" s="8" t="s">
        <v>165</v>
      </c>
      <c r="C121" s="27">
        <v>73.844999999999999</v>
      </c>
      <c r="D121" s="4"/>
    </row>
    <row r="122" spans="1:4" s="3" customFormat="1" ht="15" customHeight="1" x14ac:dyDescent="0.25">
      <c r="A122" s="22">
        <v>120</v>
      </c>
      <c r="B122" s="8" t="s">
        <v>166</v>
      </c>
      <c r="C122" s="27">
        <v>148.83099999999999</v>
      </c>
      <c r="D122" s="4"/>
    </row>
    <row r="123" spans="1:4" s="3" customFormat="1" ht="15" customHeight="1" x14ac:dyDescent="0.25">
      <c r="A123" s="22">
        <v>121</v>
      </c>
      <c r="B123" s="8" t="s">
        <v>167</v>
      </c>
      <c r="C123" s="27">
        <v>69.426000000000002</v>
      </c>
      <c r="D123" s="4"/>
    </row>
    <row r="124" spans="1:4" s="3" customFormat="1" ht="15" customHeight="1" x14ac:dyDescent="0.25">
      <c r="A124" s="22">
        <v>122</v>
      </c>
      <c r="B124" s="8" t="s">
        <v>168</v>
      </c>
      <c r="C124" s="27">
        <v>126.154</v>
      </c>
      <c r="D124" s="4"/>
    </row>
    <row r="125" spans="1:4" s="3" customFormat="1" ht="15.75" customHeight="1" x14ac:dyDescent="0.25">
      <c r="A125" s="22">
        <v>123</v>
      </c>
      <c r="B125" s="8" t="s">
        <v>27</v>
      </c>
      <c r="C125" s="27">
        <f>184.08+103.45+194.89</f>
        <v>482.42</v>
      </c>
      <c r="D125" s="4">
        <f>594.57+938.63</f>
        <v>1533.2</v>
      </c>
    </row>
    <row r="126" spans="1:4" s="3" customFormat="1" ht="15" customHeight="1" x14ac:dyDescent="0.25">
      <c r="A126" s="22">
        <v>124</v>
      </c>
      <c r="B126" s="8" t="s">
        <v>28</v>
      </c>
      <c r="C126" s="27">
        <v>183.5754</v>
      </c>
      <c r="D126" s="14">
        <v>695.96</v>
      </c>
    </row>
    <row r="127" spans="1:4" s="6" customFormat="1" ht="15" customHeight="1" x14ac:dyDescent="0.25">
      <c r="A127" s="22">
        <v>125</v>
      </c>
      <c r="B127" s="8" t="s">
        <v>126</v>
      </c>
      <c r="C127" s="27">
        <v>171.28400000000002</v>
      </c>
      <c r="D127" s="14">
        <v>315.64999999999998</v>
      </c>
    </row>
    <row r="128" spans="1:4" s="3" customFormat="1" ht="15" customHeight="1" x14ac:dyDescent="0.25">
      <c r="A128" s="22">
        <v>126</v>
      </c>
      <c r="B128" s="8" t="s">
        <v>93</v>
      </c>
      <c r="C128" s="27">
        <v>1262.3558065392569</v>
      </c>
      <c r="D128" s="14">
        <v>3044.4373429454172</v>
      </c>
    </row>
    <row r="129" spans="1:4" s="3" customFormat="1" ht="15" customHeight="1" x14ac:dyDescent="0.25">
      <c r="A129" s="22">
        <v>127</v>
      </c>
      <c r="B129" s="8" t="s">
        <v>94</v>
      </c>
      <c r="C129" s="27">
        <v>254.13912421141922</v>
      </c>
      <c r="D129" s="14">
        <v>591.00467044284244</v>
      </c>
    </row>
    <row r="130" spans="1:4" s="3" customFormat="1" ht="15" customHeight="1" x14ac:dyDescent="0.25">
      <c r="A130" s="22">
        <v>128</v>
      </c>
      <c r="B130" s="8" t="s">
        <v>95</v>
      </c>
      <c r="C130" s="27">
        <v>270.1250692493241</v>
      </c>
      <c r="D130" s="14">
        <v>599.72798661174045</v>
      </c>
    </row>
    <row r="131" spans="1:4" s="3" customFormat="1" ht="15" customHeight="1" x14ac:dyDescent="0.25">
      <c r="A131" s="22">
        <v>129</v>
      </c>
      <c r="B131" s="8" t="s">
        <v>72</v>
      </c>
      <c r="C131" s="27">
        <v>213.28293566322481</v>
      </c>
      <c r="D131" s="14">
        <v>759.81608695652176</v>
      </c>
    </row>
    <row r="132" spans="1:4" s="3" customFormat="1" ht="15" customHeight="1" x14ac:dyDescent="0.25">
      <c r="A132" s="22">
        <v>130</v>
      </c>
      <c r="B132" s="8" t="s">
        <v>73</v>
      </c>
      <c r="C132" s="27">
        <v>224.62691593160818</v>
      </c>
      <c r="D132" s="14">
        <v>685.00342608695644</v>
      </c>
    </row>
    <row r="133" spans="1:4" s="3" customFormat="1" ht="15" customHeight="1" x14ac:dyDescent="0.25">
      <c r="A133" s="22">
        <v>131</v>
      </c>
      <c r="B133" s="8" t="s">
        <v>74</v>
      </c>
      <c r="C133" s="27">
        <v>228.89293256970862</v>
      </c>
      <c r="D133" s="14">
        <v>710.72027826086958</v>
      </c>
    </row>
    <row r="134" spans="1:4" s="3" customFormat="1" ht="15" customHeight="1" x14ac:dyDescent="0.25">
      <c r="A134" s="22">
        <v>132</v>
      </c>
      <c r="B134" s="8" t="s">
        <v>75</v>
      </c>
      <c r="C134" s="27">
        <v>135.87721583545837</v>
      </c>
      <c r="D134" s="14">
        <v>533.04020869565215</v>
      </c>
    </row>
    <row r="135" spans="1:4" s="3" customFormat="1" ht="15" customHeight="1" x14ac:dyDescent="0.25">
      <c r="A135" s="22">
        <v>133</v>
      </c>
      <c r="B135" s="8" t="s">
        <v>29</v>
      </c>
      <c r="C135" s="27">
        <v>172.70820000000001</v>
      </c>
      <c r="D135" s="14">
        <v>596.83000000000004</v>
      </c>
    </row>
    <row r="136" spans="1:4" s="3" customFormat="1" ht="15" customHeight="1" x14ac:dyDescent="0.25">
      <c r="A136" s="22">
        <v>134</v>
      </c>
      <c r="B136" s="8" t="s">
        <v>30</v>
      </c>
      <c r="C136" s="27">
        <v>187.24160000000001</v>
      </c>
      <c r="D136" s="14">
        <v>586.19000000000005</v>
      </c>
    </row>
    <row r="137" spans="1:4" s="3" customFormat="1" ht="15" customHeight="1" x14ac:dyDescent="0.25">
      <c r="A137" s="22">
        <v>135</v>
      </c>
      <c r="B137" s="8" t="s">
        <v>31</v>
      </c>
      <c r="C137" s="27">
        <v>188.8596</v>
      </c>
      <c r="D137" s="14">
        <v>745.59</v>
      </c>
    </row>
    <row r="138" spans="1:4" s="3" customFormat="1" ht="15" customHeight="1" x14ac:dyDescent="0.25">
      <c r="A138" s="22">
        <v>136</v>
      </c>
      <c r="B138" s="8" t="s">
        <v>101</v>
      </c>
      <c r="C138" s="27">
        <v>96.904426790547234</v>
      </c>
      <c r="D138" s="4"/>
    </row>
    <row r="139" spans="1:4" s="3" customFormat="1" ht="15" customHeight="1" x14ac:dyDescent="0.25">
      <c r="A139" s="22">
        <v>137</v>
      </c>
      <c r="B139" s="8" t="s">
        <v>102</v>
      </c>
      <c r="C139" s="27">
        <v>94.255573209452763</v>
      </c>
      <c r="D139" s="14"/>
    </row>
    <row r="140" spans="1:4" s="3" customFormat="1" ht="15" customHeight="1" x14ac:dyDescent="0.25">
      <c r="A140" s="22">
        <v>138</v>
      </c>
      <c r="B140" s="8" t="s">
        <v>32</v>
      </c>
      <c r="C140" s="27">
        <v>83.294039841894701</v>
      </c>
      <c r="D140" s="14">
        <v>167.63473913043478</v>
      </c>
    </row>
    <row r="141" spans="1:4" s="3" customFormat="1" ht="15" customHeight="1" x14ac:dyDescent="0.25">
      <c r="A141" s="22">
        <v>139</v>
      </c>
      <c r="B141" s="8" t="s">
        <v>79</v>
      </c>
      <c r="C141" s="27">
        <v>17.141598115145165</v>
      </c>
      <c r="D141" s="14">
        <v>20.443260869565218</v>
      </c>
    </row>
    <row r="142" spans="1:4" s="3" customFormat="1" ht="15" customHeight="1" x14ac:dyDescent="0.25">
      <c r="A142" s="22">
        <v>140</v>
      </c>
      <c r="B142" s="8" t="s">
        <v>169</v>
      </c>
      <c r="C142" s="27">
        <v>88.224362042960138</v>
      </c>
      <c r="D142" s="4"/>
    </row>
    <row r="143" spans="1:4" s="3" customFormat="1" ht="15" customHeight="1" x14ac:dyDescent="0.25">
      <c r="A143" s="22">
        <v>141</v>
      </c>
      <c r="B143" s="8" t="s">
        <v>204</v>
      </c>
      <c r="C143" s="27">
        <v>75.593000000000004</v>
      </c>
      <c r="D143" s="4"/>
    </row>
    <row r="144" spans="1:4" s="3" customFormat="1" ht="15" customHeight="1" x14ac:dyDescent="0.25">
      <c r="A144" s="22">
        <v>142</v>
      </c>
      <c r="B144" s="8" t="s">
        <v>33</v>
      </c>
      <c r="C144" s="27">
        <v>74.848399999999998</v>
      </c>
      <c r="D144" s="14">
        <v>180.51</v>
      </c>
    </row>
    <row r="145" spans="1:4" s="3" customFormat="1" ht="15" customHeight="1" x14ac:dyDescent="0.25">
      <c r="A145" s="22">
        <v>143</v>
      </c>
      <c r="B145" s="8" t="s">
        <v>170</v>
      </c>
      <c r="C145" s="27">
        <v>151.208</v>
      </c>
      <c r="D145" s="4"/>
    </row>
    <row r="146" spans="1:4" s="3" customFormat="1" ht="15" customHeight="1" x14ac:dyDescent="0.25">
      <c r="A146" s="22">
        <v>144</v>
      </c>
      <c r="B146" s="8" t="s">
        <v>34</v>
      </c>
      <c r="C146" s="27">
        <v>104.05000000000001</v>
      </c>
      <c r="D146" s="14">
        <v>97.55</v>
      </c>
    </row>
    <row r="147" spans="1:4" s="3" customFormat="1" ht="15" customHeight="1" x14ac:dyDescent="0.25">
      <c r="A147" s="22">
        <v>145</v>
      </c>
      <c r="B147" s="8" t="s">
        <v>171</v>
      </c>
      <c r="C147" s="27">
        <v>85.53</v>
      </c>
      <c r="D147" s="4"/>
    </row>
    <row r="148" spans="1:4" s="3" customFormat="1" ht="15" customHeight="1" x14ac:dyDescent="0.25">
      <c r="A148" s="22">
        <v>146</v>
      </c>
      <c r="B148" s="8" t="s">
        <v>172</v>
      </c>
      <c r="C148" s="27">
        <v>134.029</v>
      </c>
      <c r="D148" s="4"/>
    </row>
    <row r="149" spans="1:4" s="3" customFormat="1" ht="15" customHeight="1" x14ac:dyDescent="0.25">
      <c r="A149" s="22">
        <v>147</v>
      </c>
      <c r="B149" s="8" t="s">
        <v>205</v>
      </c>
      <c r="C149" s="27">
        <f>167.17+211.28+138.74</f>
        <v>517.19000000000005</v>
      </c>
      <c r="D149" s="14">
        <v>357.45</v>
      </c>
    </row>
    <row r="150" spans="1:4" s="6" customFormat="1" ht="15" customHeight="1" x14ac:dyDescent="0.25">
      <c r="A150" s="22">
        <v>148</v>
      </c>
      <c r="B150" s="8" t="s">
        <v>173</v>
      </c>
      <c r="C150" s="27">
        <v>293.166</v>
      </c>
      <c r="D150" s="4"/>
    </row>
    <row r="151" spans="1:4" s="6" customFormat="1" ht="15" customHeight="1" x14ac:dyDescent="0.25">
      <c r="A151" s="22">
        <v>149</v>
      </c>
      <c r="B151" s="8" t="s">
        <v>174</v>
      </c>
      <c r="C151" s="27">
        <v>166.99803999999997</v>
      </c>
      <c r="D151" s="4"/>
    </row>
    <row r="152" spans="1:4" s="6" customFormat="1" ht="15" customHeight="1" x14ac:dyDescent="0.25">
      <c r="A152" s="22">
        <v>150</v>
      </c>
      <c r="B152" s="8" t="s">
        <v>175</v>
      </c>
      <c r="C152" s="27">
        <v>128.88499999999999</v>
      </c>
      <c r="D152" s="4"/>
    </row>
    <row r="153" spans="1:4" s="6" customFormat="1" ht="15" customHeight="1" x14ac:dyDescent="0.25">
      <c r="A153" s="22">
        <v>151</v>
      </c>
      <c r="B153" s="8" t="s">
        <v>176</v>
      </c>
      <c r="C153" s="30">
        <v>42.2804</v>
      </c>
      <c r="D153" s="4"/>
    </row>
    <row r="154" spans="1:4" s="6" customFormat="1" ht="15" customHeight="1" x14ac:dyDescent="0.25">
      <c r="A154" s="22">
        <v>152</v>
      </c>
      <c r="B154" s="8" t="s">
        <v>177</v>
      </c>
      <c r="C154" s="27">
        <v>148.85</v>
      </c>
      <c r="D154" s="4"/>
    </row>
    <row r="155" spans="1:4" s="6" customFormat="1" ht="15" customHeight="1" x14ac:dyDescent="0.25">
      <c r="A155" s="22">
        <v>153</v>
      </c>
      <c r="B155" s="8" t="s">
        <v>178</v>
      </c>
      <c r="C155" s="27">
        <v>170.30099999999999</v>
      </c>
      <c r="D155" s="4"/>
    </row>
    <row r="156" spans="1:4" s="6" customFormat="1" ht="15" customHeight="1" x14ac:dyDescent="0.25">
      <c r="A156" s="22">
        <v>154</v>
      </c>
      <c r="B156" s="8" t="s">
        <v>179</v>
      </c>
      <c r="C156" s="27">
        <v>133.727</v>
      </c>
      <c r="D156" s="4"/>
    </row>
    <row r="157" spans="1:4" s="6" customFormat="1" ht="15" customHeight="1" x14ac:dyDescent="0.25">
      <c r="A157" s="22">
        <v>155</v>
      </c>
      <c r="B157" s="8" t="s">
        <v>180</v>
      </c>
      <c r="C157" s="27">
        <v>150.251</v>
      </c>
      <c r="D157" s="4"/>
    </row>
    <row r="158" spans="1:4" s="6" customFormat="1" ht="15" customHeight="1" x14ac:dyDescent="0.25">
      <c r="A158" s="22">
        <v>156</v>
      </c>
      <c r="B158" s="8" t="s">
        <v>181</v>
      </c>
      <c r="C158" s="27">
        <v>118.13200000000001</v>
      </c>
      <c r="D158" s="4"/>
    </row>
    <row r="159" spans="1:4" s="6" customFormat="1" ht="15" customHeight="1" x14ac:dyDescent="0.25">
      <c r="A159" s="22">
        <v>157</v>
      </c>
      <c r="B159" s="8" t="s">
        <v>182</v>
      </c>
      <c r="C159" s="27">
        <v>128.11600000000001</v>
      </c>
      <c r="D159" s="4"/>
    </row>
    <row r="160" spans="1:4" s="6" customFormat="1" ht="15" customHeight="1" x14ac:dyDescent="0.25">
      <c r="A160" s="22">
        <v>158</v>
      </c>
      <c r="B160" s="8" t="s">
        <v>183</v>
      </c>
      <c r="C160" s="27">
        <v>81.846999999999994</v>
      </c>
      <c r="D160" s="4"/>
    </row>
    <row r="161" spans="1:4" s="3" customFormat="1" ht="15" customHeight="1" x14ac:dyDescent="0.25">
      <c r="A161" s="22">
        <v>159</v>
      </c>
      <c r="B161" s="8" t="s">
        <v>35</v>
      </c>
      <c r="C161" s="27">
        <v>100.07154</v>
      </c>
      <c r="D161" s="14">
        <v>285.541</v>
      </c>
    </row>
    <row r="162" spans="1:4" s="3" customFormat="1" ht="15" customHeight="1" x14ac:dyDescent="0.25">
      <c r="A162" s="22">
        <v>160</v>
      </c>
      <c r="B162" s="8" t="s">
        <v>53</v>
      </c>
      <c r="C162" s="27">
        <f>175.88+174.99</f>
        <v>350.87</v>
      </c>
      <c r="D162" s="4">
        <f>395.95+447.77</f>
        <v>843.72</v>
      </c>
    </row>
    <row r="163" spans="1:4" s="3" customFormat="1" ht="15" customHeight="1" x14ac:dyDescent="0.25">
      <c r="A163" s="22">
        <v>161</v>
      </c>
      <c r="B163" s="8" t="s">
        <v>221</v>
      </c>
      <c r="C163" s="27">
        <f>70.57+192.73+185.72+158.81+185.35</f>
        <v>793.18</v>
      </c>
      <c r="D163" s="14">
        <f>284.18+206.82+422.76+894.8+318.04</f>
        <v>2126.6</v>
      </c>
    </row>
    <row r="164" spans="1:4" s="3" customFormat="1" ht="15" customHeight="1" x14ac:dyDescent="0.25">
      <c r="A164" s="22">
        <v>162</v>
      </c>
      <c r="B164" s="8" t="s">
        <v>54</v>
      </c>
      <c r="C164" s="27">
        <f>160.58+141.66+143.66+101.74+110.11</f>
        <v>657.75</v>
      </c>
      <c r="D164" s="14">
        <f>463.28+531.16+542.63+322.4+413.09</f>
        <v>2272.56</v>
      </c>
    </row>
    <row r="165" spans="1:4" s="3" customFormat="1" ht="15" customHeight="1" x14ac:dyDescent="0.25">
      <c r="A165" s="22">
        <v>163</v>
      </c>
      <c r="B165" s="8" t="s">
        <v>128</v>
      </c>
      <c r="C165" s="27">
        <f>172.03+170.92+222.36+178.05</f>
        <v>743.3599999999999</v>
      </c>
      <c r="D165" s="14">
        <f>899.88+1090.12+1479.85+1088.64</f>
        <v>4558.49</v>
      </c>
    </row>
    <row r="166" spans="1:4" s="3" customFormat="1" ht="15" customHeight="1" x14ac:dyDescent="0.25">
      <c r="A166" s="22">
        <v>164</v>
      </c>
      <c r="B166" s="8" t="s">
        <v>184</v>
      </c>
      <c r="C166" s="27">
        <v>197.32</v>
      </c>
      <c r="D166" s="4"/>
    </row>
    <row r="167" spans="1:4" s="3" customFormat="1" ht="17.25" customHeight="1" x14ac:dyDescent="0.25">
      <c r="A167" s="22">
        <v>165</v>
      </c>
      <c r="B167" s="8" t="s">
        <v>36</v>
      </c>
      <c r="C167" s="27">
        <v>200.988</v>
      </c>
      <c r="D167" s="14">
        <v>448.6</v>
      </c>
    </row>
    <row r="168" spans="1:4" s="3" customFormat="1" ht="17.25" customHeight="1" x14ac:dyDescent="0.25">
      <c r="A168" s="22">
        <v>166</v>
      </c>
      <c r="B168" s="8" t="s">
        <v>185</v>
      </c>
      <c r="C168" s="27">
        <v>66.710999999999999</v>
      </c>
      <c r="D168" s="4"/>
    </row>
    <row r="169" spans="1:4" s="3" customFormat="1" ht="15" customHeight="1" x14ac:dyDescent="0.25">
      <c r="A169" s="22">
        <v>167</v>
      </c>
      <c r="B169" s="8" t="s">
        <v>37</v>
      </c>
      <c r="C169" s="27">
        <v>122.50840000000001</v>
      </c>
      <c r="D169" s="14">
        <v>326.95999999999998</v>
      </c>
    </row>
    <row r="170" spans="1:4" s="3" customFormat="1" ht="15" customHeight="1" x14ac:dyDescent="0.25">
      <c r="A170" s="22">
        <v>168</v>
      </c>
      <c r="B170" s="8" t="s">
        <v>38</v>
      </c>
      <c r="C170" s="27">
        <v>133.7552</v>
      </c>
      <c r="D170" s="14">
        <v>478.48</v>
      </c>
    </row>
    <row r="171" spans="1:4" s="3" customFormat="1" ht="15" customHeight="1" x14ac:dyDescent="0.25">
      <c r="A171" s="22">
        <v>169</v>
      </c>
      <c r="B171" s="8" t="s">
        <v>186</v>
      </c>
      <c r="C171" s="27">
        <v>127.46</v>
      </c>
      <c r="D171" s="4"/>
    </row>
    <row r="172" spans="1:4" s="3" customFormat="1" ht="15" customHeight="1" x14ac:dyDescent="0.25">
      <c r="A172" s="22">
        <v>170</v>
      </c>
      <c r="B172" s="8" t="s">
        <v>103</v>
      </c>
      <c r="C172" s="27">
        <v>99.334884698534708</v>
      </c>
      <c r="D172" s="4"/>
    </row>
    <row r="173" spans="1:4" s="3" customFormat="1" ht="15" customHeight="1" x14ac:dyDescent="0.25">
      <c r="A173" s="22">
        <v>171</v>
      </c>
      <c r="B173" s="8" t="s">
        <v>104</v>
      </c>
      <c r="C173" s="27">
        <v>117.96511530146529</v>
      </c>
      <c r="D173" s="4"/>
    </row>
    <row r="174" spans="1:4" s="3" customFormat="1" ht="15" customHeight="1" x14ac:dyDescent="0.25">
      <c r="A174" s="22">
        <v>172</v>
      </c>
      <c r="B174" s="8" t="s">
        <v>187</v>
      </c>
      <c r="C174" s="27">
        <v>68.177000000000007</v>
      </c>
      <c r="D174" s="4"/>
    </row>
    <row r="175" spans="1:4" s="3" customFormat="1" ht="15" customHeight="1" x14ac:dyDescent="0.25">
      <c r="A175" s="22">
        <v>173</v>
      </c>
      <c r="B175" s="8" t="s">
        <v>40</v>
      </c>
      <c r="C175" s="27">
        <v>99.535723372536012</v>
      </c>
      <c r="D175" s="14">
        <v>319.53894736842108</v>
      </c>
    </row>
    <row r="176" spans="1:4" s="3" customFormat="1" ht="15" customHeight="1" x14ac:dyDescent="0.25">
      <c r="A176" s="22">
        <v>174</v>
      </c>
      <c r="B176" s="8" t="s">
        <v>39</v>
      </c>
      <c r="C176" s="27">
        <v>109.24565044132611</v>
      </c>
      <c r="D176" s="14">
        <v>290.79734892787525</v>
      </c>
    </row>
    <row r="177" spans="1:6" s="3" customFormat="1" ht="15" customHeight="1" x14ac:dyDescent="0.25">
      <c r="A177" s="22">
        <v>175</v>
      </c>
      <c r="B177" s="8" t="s">
        <v>41</v>
      </c>
      <c r="C177" s="27">
        <v>98.598626186137849</v>
      </c>
      <c r="D177" s="14">
        <v>256.98370370370372</v>
      </c>
    </row>
    <row r="178" spans="1:6" s="3" customFormat="1" ht="15" customHeight="1" x14ac:dyDescent="0.25">
      <c r="A178" s="22">
        <v>176</v>
      </c>
      <c r="B178" s="8" t="s">
        <v>213</v>
      </c>
      <c r="C178" s="27">
        <v>42.173999999999999</v>
      </c>
      <c r="D178" s="14"/>
    </row>
    <row r="179" spans="1:6" s="3" customFormat="1" ht="15" customHeight="1" x14ac:dyDescent="0.25">
      <c r="A179" s="22">
        <v>177</v>
      </c>
      <c r="B179" s="8" t="s">
        <v>42</v>
      </c>
      <c r="C179" s="27">
        <v>99.420555445505343</v>
      </c>
      <c r="D179" s="14">
        <v>374.79091205211728</v>
      </c>
    </row>
    <row r="180" spans="1:6" s="3" customFormat="1" ht="15" customHeight="1" x14ac:dyDescent="0.25">
      <c r="A180" s="22">
        <v>178</v>
      </c>
      <c r="B180" s="8" t="s">
        <v>63</v>
      </c>
      <c r="C180" s="27">
        <v>52.708904560041198</v>
      </c>
      <c r="D180" s="14">
        <v>190.30833876221496</v>
      </c>
    </row>
    <row r="181" spans="1:6" s="3" customFormat="1" ht="15" customHeight="1" x14ac:dyDescent="0.25">
      <c r="A181" s="22">
        <v>179</v>
      </c>
      <c r="B181" s="8" t="s">
        <v>64</v>
      </c>
      <c r="C181" s="27">
        <v>13.490539994453469</v>
      </c>
      <c r="D181" s="14">
        <v>31.070749185667751</v>
      </c>
    </row>
    <row r="182" spans="1:6" s="3" customFormat="1" ht="15" customHeight="1" x14ac:dyDescent="0.25">
      <c r="A182" s="22">
        <v>180</v>
      </c>
      <c r="B182" s="8" t="s">
        <v>43</v>
      </c>
      <c r="C182" s="27">
        <v>113.17924781076368</v>
      </c>
      <c r="D182" s="14">
        <v>374.6520888888889</v>
      </c>
    </row>
    <row r="183" spans="1:6" s="3" customFormat="1" ht="15" customHeight="1" x14ac:dyDescent="0.25">
      <c r="A183" s="22">
        <v>181</v>
      </c>
      <c r="B183" s="8" t="s">
        <v>44</v>
      </c>
      <c r="C183" s="27">
        <v>79.460752189236288</v>
      </c>
      <c r="D183" s="14">
        <v>254.42791111111114</v>
      </c>
    </row>
    <row r="184" spans="1:6" s="3" customFormat="1" ht="15" customHeight="1" x14ac:dyDescent="0.25">
      <c r="A184" s="22">
        <v>182</v>
      </c>
      <c r="B184" s="8" t="s">
        <v>45</v>
      </c>
      <c r="C184" s="27">
        <v>91.63194</v>
      </c>
      <c r="D184" s="14">
        <v>355.00099999999998</v>
      </c>
    </row>
    <row r="185" spans="1:6" s="3" customFormat="1" ht="15" customHeight="1" x14ac:dyDescent="0.25">
      <c r="A185" s="22">
        <v>183</v>
      </c>
      <c r="B185" s="8" t="s">
        <v>65</v>
      </c>
      <c r="C185" s="27">
        <v>55.10804530429624</v>
      </c>
      <c r="D185" s="14">
        <v>94.295161290322568</v>
      </c>
      <c r="E185" s="13"/>
      <c r="F185" s="13"/>
    </row>
    <row r="186" spans="1:6" s="3" customFormat="1" ht="15" customHeight="1" x14ac:dyDescent="0.25">
      <c r="A186" s="22">
        <v>184</v>
      </c>
      <c r="B186" s="8" t="s">
        <v>66</v>
      </c>
      <c r="C186" s="27">
        <v>53.501954695703766</v>
      </c>
      <c r="D186" s="14">
        <v>77.654838709677421</v>
      </c>
      <c r="E186" s="13"/>
    </row>
    <row r="187" spans="1:6" s="3" customFormat="1" ht="15" customHeight="1" x14ac:dyDescent="0.25">
      <c r="A187" s="22">
        <v>185</v>
      </c>
      <c r="B187" s="8" t="s">
        <v>46</v>
      </c>
      <c r="C187" s="27">
        <v>62.875989063978622</v>
      </c>
      <c r="D187" s="14">
        <v>180.86</v>
      </c>
    </row>
    <row r="188" spans="1:6" s="3" customFormat="1" ht="15" customHeight="1" x14ac:dyDescent="0.25">
      <c r="A188" s="22">
        <v>186</v>
      </c>
      <c r="B188" s="8" t="s">
        <v>105</v>
      </c>
      <c r="C188" s="27">
        <v>82.374010936021378</v>
      </c>
      <c r="D188" s="4"/>
    </row>
    <row r="189" spans="1:6" s="3" customFormat="1" ht="15" customHeight="1" x14ac:dyDescent="0.25">
      <c r="A189" s="22">
        <v>187</v>
      </c>
      <c r="B189" s="8" t="s">
        <v>188</v>
      </c>
      <c r="C189" s="27">
        <v>141.256</v>
      </c>
      <c r="D189" s="4"/>
    </row>
    <row r="190" spans="1:6" s="3" customFormat="1" ht="15" customHeight="1" x14ac:dyDescent="0.25">
      <c r="A190" s="22">
        <v>188</v>
      </c>
      <c r="B190" s="8" t="s">
        <v>106</v>
      </c>
      <c r="C190" s="27">
        <v>71.780701439987425</v>
      </c>
      <c r="D190" s="4"/>
      <c r="F190" s="13"/>
    </row>
    <row r="191" spans="1:6" s="3" customFormat="1" ht="15" customHeight="1" x14ac:dyDescent="0.25">
      <c r="A191" s="22">
        <v>189</v>
      </c>
      <c r="B191" s="8" t="s">
        <v>107</v>
      </c>
      <c r="C191" s="27">
        <v>45.729298560012573</v>
      </c>
      <c r="D191" s="4"/>
    </row>
    <row r="192" spans="1:6" s="3" customFormat="1" ht="15" customHeight="1" x14ac:dyDescent="0.25">
      <c r="A192" s="22">
        <v>190</v>
      </c>
      <c r="B192" s="8" t="s">
        <v>189</v>
      </c>
      <c r="C192" s="27">
        <v>154.244</v>
      </c>
      <c r="D192" s="4"/>
    </row>
    <row r="193" spans="1:8" s="3" customFormat="1" ht="15" customHeight="1" x14ac:dyDescent="0.25">
      <c r="A193" s="22">
        <v>191</v>
      </c>
      <c r="B193" s="8" t="s">
        <v>47</v>
      </c>
      <c r="C193" s="27">
        <v>85.8</v>
      </c>
      <c r="D193" s="14">
        <v>249.47</v>
      </c>
    </row>
    <row r="194" spans="1:8" s="3" customFormat="1" ht="15" customHeight="1" x14ac:dyDescent="0.25">
      <c r="A194" s="22">
        <v>192</v>
      </c>
      <c r="B194" s="8" t="s">
        <v>190</v>
      </c>
      <c r="C194" s="27">
        <v>93.900999999999996</v>
      </c>
      <c r="D194" s="4"/>
    </row>
    <row r="195" spans="1:8" s="3" customFormat="1" ht="15" customHeight="1" x14ac:dyDescent="0.25">
      <c r="A195" s="22">
        <v>193</v>
      </c>
      <c r="B195" s="8" t="s">
        <v>48</v>
      </c>
      <c r="C195" s="27">
        <v>51.894799999999996</v>
      </c>
      <c r="D195" s="14">
        <v>173.12</v>
      </c>
    </row>
    <row r="196" spans="1:8" s="3" customFormat="1" x14ac:dyDescent="0.25">
      <c r="A196" s="22">
        <v>194</v>
      </c>
      <c r="B196" s="11" t="s">
        <v>220</v>
      </c>
      <c r="C196" s="26">
        <v>49.91</v>
      </c>
      <c r="D196" s="4">
        <v>272.11</v>
      </c>
    </row>
    <row r="197" spans="1:8" s="3" customFormat="1" ht="15" customHeight="1" x14ac:dyDescent="0.25">
      <c r="A197" s="22">
        <v>195</v>
      </c>
      <c r="B197" s="8" t="s">
        <v>191</v>
      </c>
      <c r="C197" s="27">
        <f>62.89+81.11</f>
        <v>144</v>
      </c>
      <c r="D197" s="4"/>
    </row>
    <row r="198" spans="1:8" s="3" customFormat="1" ht="15" customHeight="1" x14ac:dyDescent="0.25">
      <c r="A198" s="22">
        <v>196</v>
      </c>
      <c r="B198" s="8" t="s">
        <v>192</v>
      </c>
      <c r="C198" s="27">
        <v>119.28100000000001</v>
      </c>
      <c r="D198" s="4"/>
    </row>
    <row r="199" spans="1:8" s="3" customFormat="1" ht="15" customHeight="1" x14ac:dyDescent="0.25">
      <c r="A199" s="22">
        <v>197</v>
      </c>
      <c r="B199" s="8" t="s">
        <v>193</v>
      </c>
      <c r="C199" s="27">
        <v>97.085999999999999</v>
      </c>
      <c r="D199" s="4"/>
    </row>
    <row r="200" spans="1:8" s="3" customFormat="1" ht="15" customHeight="1" x14ac:dyDescent="0.25">
      <c r="A200" s="22">
        <v>198</v>
      </c>
      <c r="B200" s="8" t="s">
        <v>108</v>
      </c>
      <c r="C200" s="27">
        <v>258.30684145372328</v>
      </c>
      <c r="D200" s="4"/>
    </row>
    <row r="201" spans="1:8" s="3" customFormat="1" ht="15" customHeight="1" x14ac:dyDescent="0.25">
      <c r="A201" s="22">
        <v>199</v>
      </c>
      <c r="B201" s="8" t="s">
        <v>67</v>
      </c>
      <c r="C201" s="27">
        <v>6.0331585462766721</v>
      </c>
      <c r="D201" s="14">
        <v>27.523</v>
      </c>
    </row>
    <row r="202" spans="1:8" s="3" customFormat="1" ht="15" customHeight="1" x14ac:dyDescent="0.25">
      <c r="A202" s="22">
        <v>200</v>
      </c>
      <c r="B202" s="8" t="s">
        <v>194</v>
      </c>
      <c r="C202" s="27">
        <v>163.672</v>
      </c>
      <c r="D202" s="4"/>
    </row>
    <row r="203" spans="1:8" s="3" customFormat="1" ht="15" customHeight="1" x14ac:dyDescent="0.25">
      <c r="A203" s="22">
        <v>201</v>
      </c>
      <c r="B203" s="8" t="s">
        <v>207</v>
      </c>
      <c r="C203" s="27">
        <v>143.386</v>
      </c>
      <c r="D203" s="4"/>
      <c r="G203" s="13"/>
    </row>
    <row r="204" spans="1:8" s="3" customFormat="1" ht="15" customHeight="1" x14ac:dyDescent="0.25">
      <c r="A204" s="22">
        <v>202</v>
      </c>
      <c r="B204" s="8" t="s">
        <v>49</v>
      </c>
      <c r="C204" s="27">
        <v>39.704926957940735</v>
      </c>
      <c r="D204" s="14">
        <v>174.21</v>
      </c>
    </row>
    <row r="205" spans="1:8" s="3" customFormat="1" ht="15" customHeight="1" x14ac:dyDescent="0.25">
      <c r="A205" s="22">
        <v>203</v>
      </c>
      <c r="B205" s="8" t="s">
        <v>109</v>
      </c>
      <c r="C205" s="27">
        <v>15.025073042059258</v>
      </c>
      <c r="D205" s="4"/>
    </row>
    <row r="206" spans="1:8" s="3" customFormat="1" ht="15" customHeight="1" x14ac:dyDescent="0.25">
      <c r="A206" s="22">
        <v>204</v>
      </c>
      <c r="B206" s="8" t="s">
        <v>50</v>
      </c>
      <c r="C206" s="27">
        <f>242.09+212.94</f>
        <v>455.03</v>
      </c>
      <c r="D206" s="4">
        <f>606.6+648.25</f>
        <v>1254.8499999999999</v>
      </c>
    </row>
    <row r="207" spans="1:8" s="3" customFormat="1" ht="15" customHeight="1" x14ac:dyDescent="0.25">
      <c r="A207" s="22">
        <v>205</v>
      </c>
      <c r="B207" s="8" t="s">
        <v>195</v>
      </c>
      <c r="C207" s="27">
        <v>87.962000000000003</v>
      </c>
      <c r="D207" s="4"/>
      <c r="G207" s="13"/>
      <c r="H207" s="13"/>
    </row>
    <row r="208" spans="1:8" s="3" customFormat="1" ht="15" customHeight="1" x14ac:dyDescent="0.25">
      <c r="A208" s="22">
        <v>206</v>
      </c>
      <c r="B208" s="8" t="s">
        <v>214</v>
      </c>
      <c r="C208" s="27">
        <v>66.284999999999997</v>
      </c>
      <c r="D208" s="4"/>
      <c r="G208" s="13"/>
      <c r="H208" s="13"/>
    </row>
    <row r="209" spans="1:8" s="3" customFormat="1" ht="15" customHeight="1" x14ac:dyDescent="0.25">
      <c r="A209" s="22">
        <v>207</v>
      </c>
      <c r="B209" s="8" t="s">
        <v>215</v>
      </c>
      <c r="C209" s="27">
        <v>82.866</v>
      </c>
      <c r="D209" s="4"/>
      <c r="G209" s="13"/>
      <c r="H209" s="13"/>
    </row>
    <row r="210" spans="1:8" s="3" customFormat="1" ht="15" customHeight="1" x14ac:dyDescent="0.25">
      <c r="A210" s="22">
        <v>208</v>
      </c>
      <c r="B210" s="8" t="s">
        <v>196</v>
      </c>
      <c r="C210" s="27">
        <v>83.561999999999998</v>
      </c>
      <c r="D210" s="4"/>
    </row>
    <row r="211" spans="1:8" s="3" customFormat="1" ht="15" customHeight="1" x14ac:dyDescent="0.25">
      <c r="A211" s="22">
        <v>209</v>
      </c>
      <c r="B211" s="8" t="s">
        <v>51</v>
      </c>
      <c r="C211" s="27">
        <v>121.62599999999999</v>
      </c>
      <c r="D211" s="14">
        <v>376.45</v>
      </c>
    </row>
    <row r="212" spans="1:8" s="3" customFormat="1" ht="15" customHeight="1" x14ac:dyDescent="0.25">
      <c r="A212" s="22">
        <v>210</v>
      </c>
      <c r="B212" s="8" t="s">
        <v>197</v>
      </c>
      <c r="C212" s="27">
        <v>138.131</v>
      </c>
      <c r="D212" s="4"/>
    </row>
    <row r="213" spans="1:8" s="3" customFormat="1" ht="15" customHeight="1" x14ac:dyDescent="0.25">
      <c r="A213" s="22">
        <v>211</v>
      </c>
      <c r="B213" s="8" t="s">
        <v>198</v>
      </c>
      <c r="C213" s="27">
        <v>124.188</v>
      </c>
      <c r="D213" s="4"/>
    </row>
    <row r="214" spans="1:8" s="3" customFormat="1" ht="15" customHeight="1" x14ac:dyDescent="0.25">
      <c r="A214" s="22">
        <v>212</v>
      </c>
      <c r="B214" s="8" t="s">
        <v>86</v>
      </c>
      <c r="C214" s="27">
        <v>152.50803768337573</v>
      </c>
      <c r="D214" s="14">
        <v>191.38</v>
      </c>
    </row>
    <row r="215" spans="1:8" s="3" customFormat="1" ht="15" customHeight="1" x14ac:dyDescent="0.25">
      <c r="A215" s="22">
        <v>213</v>
      </c>
      <c r="B215" s="8" t="s">
        <v>112</v>
      </c>
      <c r="C215" s="27">
        <v>135.98196231662425</v>
      </c>
      <c r="D215" s="4"/>
    </row>
    <row r="216" spans="1:8" s="3" customFormat="1" ht="15" customHeight="1" x14ac:dyDescent="0.25">
      <c r="A216" s="22">
        <v>214</v>
      </c>
      <c r="B216" s="8" t="s">
        <v>199</v>
      </c>
      <c r="C216" s="27">
        <v>124.04900000000001</v>
      </c>
      <c r="D216" s="14"/>
    </row>
    <row r="217" spans="1:8" s="3" customFormat="1" ht="15" customHeight="1" x14ac:dyDescent="0.25">
      <c r="A217" s="22">
        <v>215</v>
      </c>
      <c r="B217" s="8" t="s">
        <v>200</v>
      </c>
      <c r="C217" s="27">
        <v>101.104</v>
      </c>
      <c r="D217" s="4"/>
    </row>
    <row r="218" spans="1:8" s="3" customFormat="1" ht="15" customHeight="1" x14ac:dyDescent="0.25">
      <c r="A218" s="22">
        <v>216</v>
      </c>
      <c r="B218" s="8" t="s">
        <v>201</v>
      </c>
      <c r="C218" s="27">
        <v>81.581999999999994</v>
      </c>
      <c r="D218" s="4"/>
    </row>
    <row r="219" spans="1:8" s="3" customFormat="1" ht="15" customHeight="1" x14ac:dyDescent="0.25">
      <c r="A219" s="22">
        <v>217</v>
      </c>
      <c r="B219" s="8" t="s">
        <v>202</v>
      </c>
      <c r="C219" s="27">
        <v>88.655000000000001</v>
      </c>
      <c r="D219" s="4"/>
    </row>
    <row r="220" spans="1:8" s="3" customFormat="1" ht="15" customHeight="1" x14ac:dyDescent="0.25">
      <c r="A220" s="22">
        <v>218</v>
      </c>
      <c r="B220" s="8" t="s">
        <v>110</v>
      </c>
      <c r="C220" s="27">
        <v>83.489127820411028</v>
      </c>
      <c r="D220" s="4"/>
    </row>
    <row r="221" spans="1:8" s="3" customFormat="1" ht="15" customHeight="1" x14ac:dyDescent="0.25">
      <c r="A221" s="22">
        <v>219</v>
      </c>
      <c r="B221" s="8" t="s">
        <v>111</v>
      </c>
      <c r="C221" s="27">
        <v>83.650872179588973</v>
      </c>
      <c r="D221" s="4"/>
    </row>
    <row r="222" spans="1:8" s="3" customFormat="1" ht="15" customHeight="1" x14ac:dyDescent="0.25">
      <c r="A222" s="22">
        <v>220</v>
      </c>
      <c r="B222" s="8" t="s">
        <v>216</v>
      </c>
      <c r="C222" s="27">
        <v>74.790000000000006</v>
      </c>
      <c r="D222" s="4"/>
    </row>
    <row r="223" spans="1:8" s="3" customFormat="1" ht="15" customHeight="1" x14ac:dyDescent="0.25">
      <c r="A223" s="22">
        <v>221</v>
      </c>
      <c r="B223" s="8" t="s">
        <v>203</v>
      </c>
      <c r="C223" s="27">
        <v>209.50700000000001</v>
      </c>
      <c r="D223" s="4"/>
    </row>
    <row r="224" spans="1:8" s="3" customFormat="1" ht="15" customHeight="1" x14ac:dyDescent="0.25">
      <c r="A224" s="12">
        <v>222</v>
      </c>
      <c r="B224" s="8" t="s">
        <v>52</v>
      </c>
      <c r="C224" s="25">
        <v>165.39814000000001</v>
      </c>
      <c r="D224" s="14">
        <v>491.28100000000001</v>
      </c>
    </row>
    <row r="225" spans="1:3" s="3" customFormat="1" x14ac:dyDescent="0.25">
      <c r="B225" s="7"/>
      <c r="C225" s="20"/>
    </row>
    <row r="226" spans="1:3" s="3" customFormat="1" x14ac:dyDescent="0.25">
      <c r="B226" s="7"/>
      <c r="C226" s="20"/>
    </row>
    <row r="227" spans="1:3" s="3" customFormat="1" x14ac:dyDescent="0.25">
      <c r="B227" s="7"/>
      <c r="C227" s="20"/>
    </row>
    <row r="228" spans="1:3" s="3" customFormat="1" x14ac:dyDescent="0.25">
      <c r="B228" s="7"/>
      <c r="C228" s="20"/>
    </row>
    <row r="229" spans="1:3" s="3" customFormat="1" x14ac:dyDescent="0.25">
      <c r="B229" s="7"/>
      <c r="C229" s="20"/>
    </row>
    <row r="230" spans="1:3" s="3" customFormat="1" x14ac:dyDescent="0.25">
      <c r="B230" s="7"/>
      <c r="C230" s="20"/>
    </row>
    <row r="231" spans="1:3" s="3" customFormat="1" x14ac:dyDescent="0.25">
      <c r="B231" s="7"/>
      <c r="C231" s="20"/>
    </row>
    <row r="232" spans="1:3" s="3" customFormat="1" x14ac:dyDescent="0.25">
      <c r="B232" s="7"/>
      <c r="C232" s="20"/>
    </row>
    <row r="233" spans="1:3" s="3" customFormat="1" x14ac:dyDescent="0.25">
      <c r="B233" s="7"/>
      <c r="C233" s="20"/>
    </row>
    <row r="234" spans="1:3" s="3" customFormat="1" x14ac:dyDescent="0.25">
      <c r="B234" s="7"/>
      <c r="C234" s="20"/>
    </row>
    <row r="235" spans="1:3" s="3" customFormat="1" x14ac:dyDescent="0.25">
      <c r="B235" s="7"/>
      <c r="C235" s="20"/>
    </row>
    <row r="236" spans="1:3" s="3" customFormat="1" x14ac:dyDescent="0.25">
      <c r="B236" s="7"/>
      <c r="C236" s="20"/>
    </row>
    <row r="237" spans="1:3" s="3" customFormat="1" x14ac:dyDescent="0.25">
      <c r="B237" s="7"/>
      <c r="C237" s="20"/>
    </row>
    <row r="238" spans="1:3" s="3" customFormat="1" x14ac:dyDescent="0.25">
      <c r="B238" s="7"/>
      <c r="C238" s="20"/>
    </row>
    <row r="239" spans="1:3" s="3" customFormat="1" x14ac:dyDescent="0.25">
      <c r="B239" s="7"/>
      <c r="C239" s="20"/>
    </row>
    <row r="240" spans="1:3" x14ac:dyDescent="0.25">
      <c r="A240" s="3"/>
      <c r="B240" s="7"/>
      <c r="C240" s="21"/>
    </row>
    <row r="241" spans="1:3" x14ac:dyDescent="0.25">
      <c r="A241" s="3"/>
      <c r="B241" s="7"/>
      <c r="C241" s="21"/>
    </row>
    <row r="242" spans="1:3" x14ac:dyDescent="0.25">
      <c r="A242" s="3"/>
      <c r="B242" s="7"/>
      <c r="C242" s="21"/>
    </row>
    <row r="243" spans="1:3" x14ac:dyDescent="0.25">
      <c r="A243" s="3"/>
      <c r="B243" s="7"/>
      <c r="C243" s="21"/>
    </row>
    <row r="244" spans="1:3" x14ac:dyDescent="0.25">
      <c r="A244" s="3"/>
      <c r="B244" s="7"/>
      <c r="C244" s="21"/>
    </row>
    <row r="245" spans="1:3" x14ac:dyDescent="0.25">
      <c r="A245" s="3"/>
      <c r="B245" s="7"/>
      <c r="C245" s="21"/>
    </row>
    <row r="246" spans="1:3" x14ac:dyDescent="0.25">
      <c r="A246" s="3"/>
      <c r="B246" s="7"/>
      <c r="C246" s="21"/>
    </row>
    <row r="247" spans="1:3" x14ac:dyDescent="0.25">
      <c r="A247" s="3"/>
      <c r="B247" s="7"/>
      <c r="C247" s="21"/>
    </row>
    <row r="248" spans="1:3" x14ac:dyDescent="0.25">
      <c r="A248" s="3"/>
      <c r="B248" s="7"/>
      <c r="C248" s="21"/>
    </row>
    <row r="249" spans="1:3" x14ac:dyDescent="0.25">
      <c r="A249" s="3"/>
      <c r="B249" s="7"/>
      <c r="C249" s="21"/>
    </row>
    <row r="250" spans="1:3" x14ac:dyDescent="0.25">
      <c r="A250" s="3"/>
      <c r="B250" s="7"/>
      <c r="C250" s="21"/>
    </row>
    <row r="251" spans="1:3" x14ac:dyDescent="0.25">
      <c r="A251" s="3"/>
      <c r="B251" s="7"/>
      <c r="C251" s="21"/>
    </row>
    <row r="252" spans="1:3" x14ac:dyDescent="0.25">
      <c r="A252" s="3"/>
      <c r="B252" s="7"/>
      <c r="C252" s="21"/>
    </row>
    <row r="253" spans="1:3" x14ac:dyDescent="0.25">
      <c r="A253" s="3"/>
      <c r="B253" s="7"/>
      <c r="C253" s="21"/>
    </row>
    <row r="254" spans="1:3" x14ac:dyDescent="0.25">
      <c r="A254" s="3"/>
      <c r="B254" s="7"/>
      <c r="C254" s="21"/>
    </row>
    <row r="255" spans="1:3" x14ac:dyDescent="0.25">
      <c r="A255" s="3"/>
      <c r="B255" s="7"/>
      <c r="C255" s="21"/>
    </row>
    <row r="256" spans="1:3" x14ac:dyDescent="0.25">
      <c r="A256" s="3"/>
      <c r="B256" s="7"/>
      <c r="C256" s="21"/>
    </row>
    <row r="257" spans="1:3" x14ac:dyDescent="0.25">
      <c r="A257" s="3"/>
      <c r="B257" s="7"/>
      <c r="C257" s="21"/>
    </row>
    <row r="258" spans="1:3" x14ac:dyDescent="0.25">
      <c r="A258" s="3"/>
      <c r="B258" s="7"/>
      <c r="C258" s="21"/>
    </row>
    <row r="259" spans="1:3" x14ac:dyDescent="0.25">
      <c r="A259" s="3"/>
      <c r="B259" s="7"/>
      <c r="C259" s="21"/>
    </row>
    <row r="260" spans="1:3" x14ac:dyDescent="0.25">
      <c r="A260" s="3"/>
      <c r="B260" s="7"/>
      <c r="C260" s="21"/>
    </row>
    <row r="261" spans="1:3" x14ac:dyDescent="0.25">
      <c r="A261" s="3"/>
      <c r="B261" s="7"/>
      <c r="C261" s="21"/>
    </row>
    <row r="262" spans="1:3" x14ac:dyDescent="0.25">
      <c r="A262" s="3"/>
      <c r="B262" s="7"/>
      <c r="C262" s="21"/>
    </row>
    <row r="263" spans="1:3" x14ac:dyDescent="0.25">
      <c r="A263" s="3"/>
      <c r="B263" s="7"/>
      <c r="C263" s="21"/>
    </row>
    <row r="264" spans="1:3" x14ac:dyDescent="0.25">
      <c r="A264" s="3"/>
      <c r="B264" s="7"/>
      <c r="C264" s="21"/>
    </row>
    <row r="265" spans="1:3" x14ac:dyDescent="0.25">
      <c r="A265" s="3"/>
      <c r="B265" s="7"/>
      <c r="C265" s="21"/>
    </row>
  </sheetData>
  <mergeCells count="1">
    <mergeCell ref="A1:D1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2022-01-25T14:36:54Z</cp:lastPrinted>
  <dcterms:created xsi:type="dcterms:W3CDTF">2015-12-11T08:13:35Z</dcterms:created>
  <dcterms:modified xsi:type="dcterms:W3CDTF">2022-03-09T11:22:40Z</dcterms:modified>
</cp:coreProperties>
</file>