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Для сайта УУТЭ\"/>
    </mc:Choice>
  </mc:AlternateContent>
  <bookViews>
    <workbookView xWindow="0" yWindow="0" windowWidth="13740" windowHeight="5085"/>
  </bookViews>
  <sheets>
    <sheet name="Для НАЧИСЛЕНИЯ" sheetId="2" r:id="rId1"/>
  </sheets>
  <definedNames>
    <definedName name="_xlnm._FilterDatabase" localSheetId="0" hidden="1">'Для НАЧИСЛЕНИЯ'!$A$1:$E$221</definedName>
  </definedNames>
  <calcPr calcId="152511" refMode="R1C1"/>
</workbook>
</file>

<file path=xl/calcChain.xml><?xml version="1.0" encoding="utf-8"?>
<calcChain xmlns="http://schemas.openxmlformats.org/spreadsheetml/2006/main">
  <c r="E154" i="2" l="1"/>
  <c r="E197" i="2"/>
  <c r="D197" i="2"/>
  <c r="D188" i="2"/>
  <c r="D154" i="2" l="1"/>
  <c r="E155" i="2"/>
  <c r="D155" i="2"/>
  <c r="E156" i="2"/>
  <c r="D156" i="2"/>
  <c r="E104" i="2"/>
  <c r="D104" i="2"/>
  <c r="D55" i="2"/>
  <c r="E114" i="2"/>
  <c r="D114" i="2"/>
  <c r="E108" i="2"/>
  <c r="D108" i="2"/>
  <c r="D142" i="2"/>
  <c r="E107" i="2" l="1"/>
  <c r="D107" i="2"/>
  <c r="D98" i="2" l="1"/>
</calcChain>
</file>

<file path=xl/sharedStrings.xml><?xml version="1.0" encoding="utf-8"?>
<sst xmlns="http://schemas.openxmlformats.org/spreadsheetml/2006/main" count="225" uniqueCount="225">
  <si>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</si>
  <si>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</si>
  <si>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</si>
  <si>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</si>
  <si>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</si>
  <si>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</si>
  <si>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</si>
  <si>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</si>
  <si>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</si>
  <si>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</si>
  <si>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</si>
  <si>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</si>
  <si>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</si>
  <si>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</si>
  <si>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</si>
  <si>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</si>
  <si>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</si>
  <si>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</si>
  <si>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</si>
  <si>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</si>
  <si>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</si>
  <si>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</si>
  <si>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</si>
  <si>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</si>
  <si>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</si>
  <si>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</si>
  <si>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</si>
  <si>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</si>
  <si>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</si>
  <si>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</si>
  <si>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</si>
  <si>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</si>
  <si>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</si>
  <si>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</si>
  <si>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</si>
  <si>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</si>
  <si>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</si>
  <si>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</si>
  <si>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</si>
  <si>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</si>
  <si>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</si>
  <si>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</si>
  <si>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</si>
  <si>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</si>
  <si>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</si>
  <si>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</si>
  <si>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</si>
  <si>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</si>
  <si>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</si>
  <si>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</si>
  <si>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</si>
  <si>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</si>
  <si>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</si>
  <si>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</si>
  <si>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</si>
  <si>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</si>
  <si>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</si>
  <si>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</si>
  <si>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</si>
  <si>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</si>
  <si>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</si>
  <si>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</si>
  <si>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</si>
  <si>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</si>
  <si>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</si>
  <si>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</si>
  <si>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</si>
  <si>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</si>
  <si>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</si>
  <si>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</si>
  <si>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</si>
  <si>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</si>
  <si>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</si>
  <si>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</si>
  <si>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</si>
  <si>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</si>
  <si>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</si>
  <si>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</si>
  <si>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</si>
  <si>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</si>
  <si>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</si>
  <si>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</si>
  <si>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</si>
  <si>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</si>
  <si>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</si>
  <si>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</si>
  <si>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</si>
  <si>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</si>
  <si>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</si>
  <si>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>Гаванская ул., д.24</t>
  </si>
  <si>
    <t>Гаванская ул., д.37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</si>
  <si>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</si>
  <si>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</si>
  <si>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</si>
  <si>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</si>
  <si>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</si>
  <si>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</si>
  <si>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</si>
  <si>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</si>
  <si>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</si>
  <si>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</si>
  <si>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</si>
  <si>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</si>
  <si>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</si>
  <si>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</si>
  <si>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</si>
  <si>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</si>
  <si>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</si>
  <si>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</si>
  <si>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</si>
  <si>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</si>
  <si>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</si>
  <si>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</si>
  <si>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</si>
  <si>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</si>
  <si>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д.28 к.2</t>
  </si>
  <si>
    <t>Беринга ул., д.26 к.3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</si>
  <si>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</si>
  <si>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</si>
  <si>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</si>
  <si>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</si>
  <si>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,д.6</t>
  </si>
  <si>
    <t>Гаванская ул. ,д.7</t>
  </si>
  <si>
    <t>Гаванская ул. ,д.9</t>
  </si>
  <si>
    <t>Гаванская ул. ,д.10</t>
  </si>
  <si>
    <t>Гаванская ул., д.11</t>
  </si>
  <si>
    <t>Среднегаванский пр., д.14</t>
  </si>
  <si>
    <t>Гаванская ул., д.17</t>
  </si>
  <si>
    <t>Гаванская ул., д.38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</si>
  <si>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</si>
  <si>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</si>
  <si>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</si>
  <si>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</si>
  <si>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</si>
  <si>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</si>
  <si>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</si>
  <si>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</si>
  <si>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</si>
  <si>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</si>
  <si>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</si>
  <si>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</si>
  <si>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</si>
  <si>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</si>
  <si>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</si>
  <si>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</si>
  <si>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</si>
  <si>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</si>
  <si>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</si>
  <si>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д.5</t>
  </si>
  <si>
    <t>Наличная ул., д.7</t>
  </si>
  <si>
    <t xml:space="preserve">Наличная ул., д.15 </t>
  </si>
  <si>
    <t>Наличная ул., д.12</t>
  </si>
  <si>
    <t>Наличная ул., д.14</t>
  </si>
  <si>
    <t>Наличная ул., д.19</t>
  </si>
  <si>
    <t>Наличная ул., д.19 к.2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</si>
  <si>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</si>
  <si>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</si>
  <si>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</si>
  <si>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</si>
  <si>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</si>
  <si>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</si>
  <si>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</si>
  <si>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</si>
  <si>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</si>
  <si>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</si>
  <si>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</si>
  <si>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</si>
  <si>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</si>
  <si>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</si>
  <si>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Нахимова ул., д.14/41 лит.А</t>
  </si>
  <si>
    <t>Нахимова ул., д.14/41 лит.Б</t>
  </si>
  <si>
    <t>Опочинина ул., д.6</t>
  </si>
  <si>
    <t>Остоумова ул., д.10</t>
  </si>
  <si>
    <t>Среднегаванский пр., д.2/20 лит.А</t>
  </si>
  <si>
    <t>Среднегаванский пр., д.2/20 лит.Б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</si>
  <si>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</si>
  <si>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</si>
  <si>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</si>
  <si>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</si>
  <si>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</si>
  <si>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Средний пр., д.99/18 Гаванская лит.А</t>
  </si>
  <si>
    <t>Шевченко ул., д.9</t>
  </si>
  <si>
    <t>Шевченко ул., д.11</t>
  </si>
  <si>
    <t>Весельная ул., д. 11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</si>
  <si>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</si>
  <si>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</si>
  <si>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</si>
  <si>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</si>
  <si>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</si>
  <si>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</si>
  <si>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</si>
  <si>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</si>
  <si>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</si>
  <si>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д.34</t>
  </si>
  <si>
    <t>Шевченко ул., д.37</t>
  </si>
  <si>
    <t>Малый пр., д.70</t>
  </si>
  <si>
    <t>19 линия д.6</t>
  </si>
  <si>
    <t>Беринга ул., д.32 к.1</t>
  </si>
  <si>
    <t>Детская ул., д.17 ж/д.</t>
  </si>
  <si>
    <t>Детская ул., д.17А с гвс общ.</t>
  </si>
  <si>
    <t>Беринга ул., д.32 к.3</t>
  </si>
  <si>
    <t>Беринга ул., д.34</t>
  </si>
  <si>
    <t>ГВС м3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</si>
  <si>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</si>
  <si>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</si>
  <si>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</si>
  <si>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</si>
  <si>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</si>
  <si>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д.7</t>
  </si>
  <si>
    <t>Карташихина ул., д.21</t>
  </si>
  <si>
    <t>Карташихина ул., д.22</t>
  </si>
  <si>
    <t>Карташихина ул., д.20</t>
  </si>
  <si>
    <t>Гаванская ул., д.35</t>
  </si>
  <si>
    <t>Среднегаванский пр., д.1/3</t>
  </si>
  <si>
    <t>Карташихина ул., д.22 А с гвс</t>
  </si>
  <si>
    <t>Наличная ул., д.21</t>
  </si>
  <si>
    <t>Наличная ул., д.21 лит.Г с гвс</t>
  </si>
  <si>
    <t>Наличная ул., д.21 лит.А с гвс</t>
  </si>
  <si>
    <t>Морская наб., д.9 лит.А</t>
  </si>
  <si>
    <t>Морская наб., д.9 лит.В</t>
  </si>
  <si>
    <t>10 линия д.17</t>
  </si>
  <si>
    <t>Большой пр., д.62</t>
  </si>
  <si>
    <t>Нахимова ул., д.1</t>
  </si>
  <si>
    <t>Наличная ул., д.22</t>
  </si>
  <si>
    <t xml:space="preserve">Отопление Гкал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</si>
</sst>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7"/>
  <sheetViews>
    <sheetView tabSelected="1" topLeftCell="B217" zoomScaleNormal="100" workbookViewId="0">
      <selection activeCell="K14" sqref="K14"/>
    </sheetView>
  </sheetViews>
  <sheetFormatPr defaultRowHeight="15.75" x14ac:dyDescent="0.25"/>
  <cols>
    <col min="1" max="1" width="0" style="1" hidden="1" customWidth="1"/>
    <col min="2" max="2" width="6" style="1" customWidth="1"/>
    <col min="3" max="3" width="39.7109375" style="2" customWidth="1"/>
    <col min="4" max="4" width="13.28515625" style="3" customWidth="1"/>
    <col min="5" max="5" width="11.140625" style="3" customWidth="1"/>
    <col min="6" max="16384" width="9.140625" style="1"/>
  </cols>
  <sheetData>
    <row r="1" spans="1:5" ht="94.5" customHeight="1" x14ac:dyDescent="0.25">
      <c r="A1" s="14" t="s">
        <v>85</v>
      </c>
      <c r="B1" s="12" t="s">
        <v>57</v>
      </c>
      <c r="C1" s="20" t="s">
        <v>0</v>
      </c>
      <c r="D1" s="13" t="s">
        <v>224</v>
      </c>
      <c r="E1" s="13" t="s">
        <v>202</v>
      </c>
    </row>
    <row r="2" spans="1:5" ht="15" customHeight="1" x14ac:dyDescent="0.25">
      <c r="A2" s="4">
        <v>1</v>
      </c>
      <c r="B2" s="5">
        <v>1</v>
      </c>
      <c r="C2" s="15" t="s">
        <v>58</v>
      </c>
      <c r="D2" s="6">
        <v>130.35</v>
      </c>
      <c r="E2" s="4">
        <v>302.66000000000003</v>
      </c>
    </row>
    <row r="3" spans="1:5" ht="15" customHeight="1" x14ac:dyDescent="0.25">
      <c r="A3" s="4"/>
      <c r="B3" s="5">
        <v>2</v>
      </c>
      <c r="C3" s="15" t="s">
        <v>104</v>
      </c>
      <c r="D3" s="4">
        <v>90.6</v>
      </c>
      <c r="E3" s="4"/>
    </row>
    <row r="4" spans="1:5" ht="15" customHeight="1" x14ac:dyDescent="0.25">
      <c r="A4" s="4"/>
      <c r="B4" s="5">
        <v>3</v>
      </c>
      <c r="C4" s="15" t="s">
        <v>105</v>
      </c>
      <c r="D4" s="4">
        <v>136.97</v>
      </c>
      <c r="E4" s="4"/>
    </row>
    <row r="5" spans="1:5" ht="15" customHeight="1" x14ac:dyDescent="0.25">
      <c r="A5" s="4"/>
      <c r="B5" s="5">
        <v>4</v>
      </c>
      <c r="C5" s="15" t="s">
        <v>106</v>
      </c>
      <c r="D5" s="4">
        <v>97.49</v>
      </c>
      <c r="E5" s="4"/>
    </row>
    <row r="6" spans="1:5" ht="15" customHeight="1" x14ac:dyDescent="0.25">
      <c r="A6" s="4"/>
      <c r="B6" s="5">
        <v>5</v>
      </c>
      <c r="C6" s="15" t="s">
        <v>107</v>
      </c>
      <c r="D6" s="4">
        <v>169.08</v>
      </c>
      <c r="E6" s="4"/>
    </row>
    <row r="7" spans="1:5" ht="15" customHeight="1" x14ac:dyDescent="0.25">
      <c r="A7" s="4"/>
      <c r="B7" s="5">
        <v>6</v>
      </c>
      <c r="C7" s="15" t="s">
        <v>108</v>
      </c>
      <c r="D7" s="4">
        <v>127.44</v>
      </c>
      <c r="E7" s="4"/>
    </row>
    <row r="8" spans="1:5" ht="15" customHeight="1" x14ac:dyDescent="0.25">
      <c r="A8" s="4"/>
      <c r="B8" s="5">
        <v>7</v>
      </c>
      <c r="C8" s="15" t="s">
        <v>109</v>
      </c>
      <c r="D8" s="4">
        <v>109.23</v>
      </c>
      <c r="E8" s="4"/>
    </row>
    <row r="9" spans="1:5" ht="15" customHeight="1" x14ac:dyDescent="0.25">
      <c r="A9" s="4"/>
      <c r="B9" s="5">
        <v>8</v>
      </c>
      <c r="C9" s="15" t="s">
        <v>110</v>
      </c>
      <c r="D9" s="4">
        <v>130.19999999999999</v>
      </c>
      <c r="E9" s="4"/>
    </row>
    <row r="10" spans="1:5" ht="15" customHeight="1" x14ac:dyDescent="0.25">
      <c r="A10" s="4"/>
      <c r="B10" s="5">
        <v>9</v>
      </c>
      <c r="C10" s="15" t="s">
        <v>111</v>
      </c>
      <c r="D10" s="6">
        <v>121.04701918438924</v>
      </c>
      <c r="E10" s="4"/>
    </row>
    <row r="11" spans="1:5" ht="15" customHeight="1" x14ac:dyDescent="0.25">
      <c r="A11" s="4"/>
      <c r="B11" s="5">
        <v>10</v>
      </c>
      <c r="C11" s="15" t="s">
        <v>112</v>
      </c>
      <c r="D11" s="6">
        <v>75.28298081561077</v>
      </c>
      <c r="E11" s="4"/>
    </row>
    <row r="12" spans="1:5" ht="15" customHeight="1" x14ac:dyDescent="0.25">
      <c r="A12" s="4"/>
      <c r="B12" s="5">
        <v>11</v>
      </c>
      <c r="C12" s="15" t="s">
        <v>113</v>
      </c>
      <c r="D12" s="6">
        <v>109.77181034149632</v>
      </c>
      <c r="E12" s="4"/>
    </row>
    <row r="13" spans="1:5" ht="15" customHeight="1" x14ac:dyDescent="0.25">
      <c r="A13" s="4"/>
      <c r="B13" s="5">
        <v>12</v>
      </c>
      <c r="C13" s="15" t="s">
        <v>114</v>
      </c>
      <c r="D13" s="6">
        <v>53.438189658503681</v>
      </c>
      <c r="E13" s="4"/>
    </row>
    <row r="14" spans="1:5" ht="15" customHeight="1" x14ac:dyDescent="0.25">
      <c r="A14" s="4"/>
      <c r="B14" s="5">
        <v>13</v>
      </c>
      <c r="C14" s="15" t="s">
        <v>116</v>
      </c>
      <c r="D14" s="4">
        <v>86.05</v>
      </c>
      <c r="E14" s="4"/>
    </row>
    <row r="15" spans="1:5" ht="15" customHeight="1" x14ac:dyDescent="0.25">
      <c r="A15" s="4"/>
      <c r="B15" s="5">
        <v>14</v>
      </c>
      <c r="C15" s="15" t="s">
        <v>115</v>
      </c>
      <c r="D15" s="4">
        <v>72.599999999999994</v>
      </c>
      <c r="E15" s="4"/>
    </row>
    <row r="16" spans="1:5" ht="15" customHeight="1" x14ac:dyDescent="0.25">
      <c r="A16" s="4"/>
      <c r="B16" s="5">
        <v>15</v>
      </c>
      <c r="C16" s="15" t="s">
        <v>197</v>
      </c>
      <c r="D16" s="4">
        <v>149.47</v>
      </c>
      <c r="E16" s="4">
        <v>439.06</v>
      </c>
    </row>
    <row r="17" spans="1:5" s="8" customFormat="1" ht="15" customHeight="1" x14ac:dyDescent="0.25">
      <c r="A17" s="7"/>
      <c r="B17" s="5">
        <v>16</v>
      </c>
      <c r="C17" s="15" t="s">
        <v>200</v>
      </c>
      <c r="D17" s="4">
        <v>189.21</v>
      </c>
      <c r="E17" s="4">
        <v>881.12</v>
      </c>
    </row>
    <row r="18" spans="1:5" s="8" customFormat="1" ht="15" customHeight="1" x14ac:dyDescent="0.25">
      <c r="A18" s="7"/>
      <c r="B18" s="5">
        <v>17</v>
      </c>
      <c r="C18" s="16" t="s">
        <v>201</v>
      </c>
      <c r="D18" s="4">
        <v>155.63</v>
      </c>
      <c r="E18" s="4">
        <v>462.17</v>
      </c>
    </row>
    <row r="19" spans="1:5" s="3" customFormat="1" ht="15" customHeight="1" x14ac:dyDescent="0.25">
      <c r="A19" s="4">
        <v>1</v>
      </c>
      <c r="B19" s="5">
        <v>18</v>
      </c>
      <c r="C19" s="15" t="s">
        <v>1</v>
      </c>
      <c r="D19" s="6">
        <v>171.41378202215066</v>
      </c>
      <c r="E19" s="6">
        <v>496.50181818181818</v>
      </c>
    </row>
    <row r="20" spans="1:5" s="9" customFormat="1" ht="15" customHeight="1" x14ac:dyDescent="0.25">
      <c r="A20" s="7"/>
      <c r="B20" s="5">
        <v>19</v>
      </c>
      <c r="C20" s="15" t="s">
        <v>206</v>
      </c>
      <c r="D20" s="6">
        <v>135.97799694716318</v>
      </c>
      <c r="E20" s="6">
        <v>427.06</v>
      </c>
    </row>
    <row r="21" spans="1:5" s="9" customFormat="1" ht="15" customHeight="1" x14ac:dyDescent="0.25">
      <c r="A21" s="7"/>
      <c r="B21" s="5">
        <v>20</v>
      </c>
      <c r="C21" s="15" t="s">
        <v>207</v>
      </c>
      <c r="D21" s="6">
        <v>64.382003052836836</v>
      </c>
      <c r="E21" s="6">
        <v>192.39</v>
      </c>
    </row>
    <row r="22" spans="1:5" s="3" customFormat="1" ht="15" customHeight="1" x14ac:dyDescent="0.25">
      <c r="A22" s="4"/>
      <c r="B22" s="5">
        <v>21</v>
      </c>
      <c r="C22" s="15" t="s">
        <v>117</v>
      </c>
      <c r="D22" s="4">
        <v>191.67</v>
      </c>
      <c r="E22" s="6"/>
    </row>
    <row r="23" spans="1:5" s="3" customFormat="1" ht="15" customHeight="1" x14ac:dyDescent="0.25">
      <c r="A23" s="4">
        <v>1</v>
      </c>
      <c r="B23" s="5">
        <v>22</v>
      </c>
      <c r="C23" s="15" t="s">
        <v>2</v>
      </c>
      <c r="D23" s="4">
        <v>167.68</v>
      </c>
      <c r="E23" s="6">
        <v>368.09</v>
      </c>
    </row>
    <row r="24" spans="1:5" s="3" customFormat="1" ht="15" customHeight="1" x14ac:dyDescent="0.25">
      <c r="A24" s="4">
        <v>1</v>
      </c>
      <c r="B24" s="5">
        <v>23</v>
      </c>
      <c r="C24" s="15" t="s">
        <v>3</v>
      </c>
      <c r="D24" s="4">
        <v>110.29</v>
      </c>
      <c r="E24" s="6">
        <v>336.33</v>
      </c>
    </row>
    <row r="25" spans="1:5" s="3" customFormat="1" ht="15" customHeight="1" x14ac:dyDescent="0.25">
      <c r="A25" s="4">
        <v>1</v>
      </c>
      <c r="B25" s="5">
        <v>24</v>
      </c>
      <c r="C25" s="15" t="s">
        <v>4</v>
      </c>
      <c r="D25" s="6">
        <v>49.123688190709601</v>
      </c>
      <c r="E25" s="6">
        <v>119.68855855855855</v>
      </c>
    </row>
    <row r="26" spans="1:5" s="3" customFormat="1" ht="15" customHeight="1" x14ac:dyDescent="0.25">
      <c r="A26" s="4"/>
      <c r="B26" s="5">
        <v>25</v>
      </c>
      <c r="C26" s="15" t="s">
        <v>5</v>
      </c>
      <c r="D26" s="6">
        <v>59.546311809290408</v>
      </c>
      <c r="E26" s="6">
        <v>78.601441441441438</v>
      </c>
    </row>
    <row r="27" spans="1:5" s="3" customFormat="1" ht="15" customHeight="1" x14ac:dyDescent="0.25">
      <c r="A27" s="4">
        <v>1</v>
      </c>
      <c r="B27" s="5">
        <v>26</v>
      </c>
      <c r="C27" s="15" t="s">
        <v>6</v>
      </c>
      <c r="D27" s="6">
        <v>124.93</v>
      </c>
      <c r="E27" s="6">
        <v>323.77999999999997</v>
      </c>
    </row>
    <row r="28" spans="1:5" s="3" customFormat="1" ht="15" customHeight="1" x14ac:dyDescent="0.25">
      <c r="A28" s="4">
        <v>1</v>
      </c>
      <c r="B28" s="5">
        <v>27</v>
      </c>
      <c r="C28" s="15" t="s">
        <v>7</v>
      </c>
      <c r="D28" s="6">
        <v>138.68250957598192</v>
      </c>
      <c r="E28" s="6">
        <v>410.30394067796607</v>
      </c>
    </row>
    <row r="29" spans="1:5" s="3" customFormat="1" ht="15" customHeight="1" x14ac:dyDescent="0.25">
      <c r="A29" s="4"/>
      <c r="B29" s="5">
        <v>28</v>
      </c>
      <c r="C29" s="15" t="s">
        <v>59</v>
      </c>
      <c r="D29" s="6">
        <v>43.995479496890248</v>
      </c>
      <c r="E29" s="6">
        <v>189.33</v>
      </c>
    </row>
    <row r="30" spans="1:5" s="3" customFormat="1" ht="15" customHeight="1" x14ac:dyDescent="0.25">
      <c r="A30" s="4"/>
      <c r="B30" s="5">
        <v>29</v>
      </c>
      <c r="C30" s="15" t="s">
        <v>60</v>
      </c>
      <c r="D30" s="6">
        <v>40.790927302285361</v>
      </c>
      <c r="E30" s="6">
        <v>123.90366525423728</v>
      </c>
    </row>
    <row r="31" spans="1:5" s="3" customFormat="1" ht="15" customHeight="1" x14ac:dyDescent="0.25">
      <c r="A31" s="4"/>
      <c r="B31" s="5">
        <v>30</v>
      </c>
      <c r="C31" s="15" t="s">
        <v>8</v>
      </c>
      <c r="D31" s="6">
        <v>104.28108362484248</v>
      </c>
      <c r="E31" s="6">
        <v>262.02578389830506</v>
      </c>
    </row>
    <row r="32" spans="1:5" s="3" customFormat="1" ht="15" customHeight="1" x14ac:dyDescent="0.25">
      <c r="A32" s="4">
        <v>1</v>
      </c>
      <c r="B32" s="5">
        <v>31</v>
      </c>
      <c r="C32" s="15" t="s">
        <v>61</v>
      </c>
      <c r="D32" s="6">
        <v>82.76</v>
      </c>
      <c r="E32" s="6">
        <v>312.04000000000002</v>
      </c>
    </row>
    <row r="33" spans="1:5" s="3" customFormat="1" ht="15" customHeight="1" x14ac:dyDescent="0.25">
      <c r="A33" s="4"/>
      <c r="B33" s="5">
        <v>32</v>
      </c>
      <c r="C33" s="15" t="s">
        <v>62</v>
      </c>
      <c r="D33" s="6">
        <v>18.100000000000001</v>
      </c>
      <c r="E33" s="6">
        <v>49.13</v>
      </c>
    </row>
    <row r="34" spans="1:5" s="3" customFormat="1" ht="15" customHeight="1" x14ac:dyDescent="0.25">
      <c r="A34" s="4">
        <v>1</v>
      </c>
      <c r="B34" s="5">
        <v>33</v>
      </c>
      <c r="C34" s="15" t="s">
        <v>63</v>
      </c>
      <c r="D34" s="6">
        <v>257.07341367192879</v>
      </c>
      <c r="E34" s="6">
        <v>691.88507462686573</v>
      </c>
    </row>
    <row r="35" spans="1:5" s="3" customFormat="1" ht="15" customHeight="1" x14ac:dyDescent="0.25">
      <c r="A35" s="4"/>
      <c r="B35" s="5">
        <v>34</v>
      </c>
      <c r="C35" s="15" t="s">
        <v>64</v>
      </c>
      <c r="D35" s="6">
        <v>72.886586328071218</v>
      </c>
      <c r="E35" s="6">
        <v>166.56492537313432</v>
      </c>
    </row>
    <row r="36" spans="1:5" s="3" customFormat="1" ht="15" customHeight="1" x14ac:dyDescent="0.25">
      <c r="A36" s="4"/>
      <c r="B36" s="5">
        <v>35</v>
      </c>
      <c r="C36" s="15" t="s">
        <v>118</v>
      </c>
      <c r="D36" s="4">
        <v>97.7</v>
      </c>
      <c r="E36" s="6"/>
    </row>
    <row r="37" spans="1:5" s="3" customFormat="1" ht="15" customHeight="1" x14ac:dyDescent="0.25">
      <c r="A37" s="4">
        <v>1</v>
      </c>
      <c r="B37" s="5">
        <v>36</v>
      </c>
      <c r="C37" s="15" t="s">
        <v>9</v>
      </c>
      <c r="D37" s="4">
        <v>167.17</v>
      </c>
      <c r="E37" s="6">
        <v>493.28</v>
      </c>
    </row>
    <row r="38" spans="1:5" s="3" customFormat="1" ht="15" customHeight="1" x14ac:dyDescent="0.25">
      <c r="A38" s="4"/>
      <c r="B38" s="5">
        <v>37</v>
      </c>
      <c r="C38" s="15" t="s">
        <v>119</v>
      </c>
      <c r="D38" s="4">
        <v>105.96</v>
      </c>
      <c r="E38" s="6"/>
    </row>
    <row r="39" spans="1:5" s="3" customFormat="1" ht="15" customHeight="1" x14ac:dyDescent="0.25">
      <c r="A39" s="4"/>
      <c r="B39" s="5">
        <v>38</v>
      </c>
      <c r="C39" s="15" t="s">
        <v>120</v>
      </c>
      <c r="D39" s="4">
        <v>149.52000000000001</v>
      </c>
      <c r="E39" s="6"/>
    </row>
    <row r="40" spans="1:5" s="3" customFormat="1" ht="15" customHeight="1" x14ac:dyDescent="0.25">
      <c r="A40" s="4">
        <v>1</v>
      </c>
      <c r="B40" s="5">
        <v>39</v>
      </c>
      <c r="C40" s="15" t="s">
        <v>10</v>
      </c>
      <c r="D40" s="4">
        <v>137.85</v>
      </c>
      <c r="E40" s="6">
        <v>394.61</v>
      </c>
    </row>
    <row r="41" spans="1:5" s="3" customFormat="1" ht="15" customHeight="1" x14ac:dyDescent="0.25">
      <c r="A41" s="4"/>
      <c r="B41" s="5">
        <v>40</v>
      </c>
      <c r="C41" s="15" t="s">
        <v>121</v>
      </c>
      <c r="D41" s="6">
        <v>126.83575098200508</v>
      </c>
      <c r="E41" s="6"/>
    </row>
    <row r="42" spans="1:5" s="3" customFormat="1" ht="15" customHeight="1" x14ac:dyDescent="0.25">
      <c r="A42" s="4"/>
      <c r="B42" s="5">
        <v>41</v>
      </c>
      <c r="C42" s="15" t="s">
        <v>204</v>
      </c>
      <c r="D42" s="6">
        <v>112.75424901799494</v>
      </c>
      <c r="E42" s="6">
        <v>326.5</v>
      </c>
    </row>
    <row r="43" spans="1:5" s="3" customFormat="1" ht="15" customHeight="1" x14ac:dyDescent="0.25">
      <c r="A43" s="4"/>
      <c r="B43" s="5">
        <v>42</v>
      </c>
      <c r="C43" s="15" t="s">
        <v>87</v>
      </c>
      <c r="D43" s="6">
        <v>84.78966780405753</v>
      </c>
      <c r="E43" s="6">
        <v>237.15836236933796</v>
      </c>
    </row>
    <row r="44" spans="1:5" s="3" customFormat="1" ht="15" customHeight="1" x14ac:dyDescent="0.25">
      <c r="A44" s="4"/>
      <c r="B44" s="5">
        <v>43</v>
      </c>
      <c r="C44" s="15" t="s">
        <v>88</v>
      </c>
      <c r="D44" s="6">
        <v>87.890332195942477</v>
      </c>
      <c r="E44" s="6">
        <v>232.25163763066203</v>
      </c>
    </row>
    <row r="45" spans="1:5" s="3" customFormat="1" ht="15" customHeight="1" x14ac:dyDescent="0.25">
      <c r="A45" s="4"/>
      <c r="B45" s="5">
        <v>44</v>
      </c>
      <c r="C45" s="15" t="s">
        <v>122</v>
      </c>
      <c r="D45" s="4">
        <v>103.47</v>
      </c>
      <c r="E45" s="6"/>
    </row>
    <row r="46" spans="1:5" s="3" customFormat="1" ht="15" customHeight="1" x14ac:dyDescent="0.25">
      <c r="A46" s="4"/>
      <c r="B46" s="5">
        <v>45</v>
      </c>
      <c r="C46" s="15" t="s">
        <v>123</v>
      </c>
      <c r="D46" s="4">
        <v>81.41</v>
      </c>
      <c r="E46" s="6"/>
    </row>
    <row r="47" spans="1:5" s="3" customFormat="1" ht="15" customHeight="1" x14ac:dyDescent="0.25">
      <c r="A47" s="4"/>
      <c r="B47" s="5">
        <v>46</v>
      </c>
      <c r="C47" s="15" t="s">
        <v>124</v>
      </c>
      <c r="D47" s="6">
        <v>102.35576871875593</v>
      </c>
      <c r="E47" s="6"/>
    </row>
    <row r="48" spans="1:5" s="3" customFormat="1" ht="15" customHeight="1" x14ac:dyDescent="0.25">
      <c r="A48" s="4"/>
      <c r="B48" s="5">
        <v>47</v>
      </c>
      <c r="C48" s="15" t="s">
        <v>203</v>
      </c>
      <c r="D48" s="6">
        <v>26.394231281244075</v>
      </c>
      <c r="E48" s="6">
        <v>48.57</v>
      </c>
    </row>
    <row r="49" spans="1:5" s="3" customFormat="1" ht="15" customHeight="1" x14ac:dyDescent="0.25">
      <c r="A49" s="4"/>
      <c r="B49" s="5">
        <v>48</v>
      </c>
      <c r="C49" s="15" t="s">
        <v>125</v>
      </c>
      <c r="D49" s="6">
        <v>292.73093755529533</v>
      </c>
      <c r="E49" s="6"/>
    </row>
    <row r="50" spans="1:5" s="3" customFormat="1" ht="15" customHeight="1" x14ac:dyDescent="0.25">
      <c r="A50" s="4"/>
      <c r="B50" s="5">
        <v>49</v>
      </c>
      <c r="C50" s="15" t="s">
        <v>126</v>
      </c>
      <c r="D50" s="6">
        <v>58.789062444704712</v>
      </c>
      <c r="E50" s="6"/>
    </row>
    <row r="51" spans="1:5" s="3" customFormat="1" ht="15" customHeight="1" x14ac:dyDescent="0.25">
      <c r="A51" s="4">
        <v>1</v>
      </c>
      <c r="B51" s="5">
        <v>50</v>
      </c>
      <c r="C51" s="15" t="s">
        <v>75</v>
      </c>
      <c r="D51" s="6">
        <v>19.708592158090436</v>
      </c>
      <c r="E51" s="6">
        <v>38.890294117647059</v>
      </c>
    </row>
    <row r="52" spans="1:5" s="3" customFormat="1" ht="15" customHeight="1" x14ac:dyDescent="0.25">
      <c r="A52" s="4"/>
      <c r="B52" s="5">
        <v>51</v>
      </c>
      <c r="C52" s="15" t="s">
        <v>74</v>
      </c>
      <c r="D52" s="6">
        <v>37.791407841909567</v>
      </c>
      <c r="E52" s="6">
        <v>76.089705882352945</v>
      </c>
    </row>
    <row r="53" spans="1:5" s="3" customFormat="1" ht="15" customHeight="1" x14ac:dyDescent="0.25">
      <c r="A53" s="4">
        <v>1</v>
      </c>
      <c r="B53" s="5">
        <v>52</v>
      </c>
      <c r="C53" s="15" t="s">
        <v>11</v>
      </c>
      <c r="D53" s="4">
        <v>192.19</v>
      </c>
      <c r="E53" s="6">
        <v>427.16</v>
      </c>
    </row>
    <row r="54" spans="1:5" s="3" customFormat="1" ht="15" customHeight="1" x14ac:dyDescent="0.25">
      <c r="A54" s="4"/>
      <c r="B54" s="5">
        <v>53</v>
      </c>
      <c r="C54" s="15" t="s">
        <v>127</v>
      </c>
      <c r="D54" s="4">
        <v>89.65</v>
      </c>
      <c r="E54" s="6"/>
    </row>
    <row r="55" spans="1:5" s="3" customFormat="1" ht="15" customHeight="1" x14ac:dyDescent="0.25">
      <c r="A55" s="4">
        <v>2</v>
      </c>
      <c r="B55" s="5">
        <v>54</v>
      </c>
      <c r="C55" s="15" t="s">
        <v>12</v>
      </c>
      <c r="D55" s="4">
        <f>96.35+137.89</f>
        <v>234.23999999999998</v>
      </c>
      <c r="E55" s="6">
        <v>520.07000000000005</v>
      </c>
    </row>
    <row r="56" spans="1:5" s="3" customFormat="1" ht="15" customHeight="1" x14ac:dyDescent="0.25">
      <c r="A56" s="4"/>
      <c r="B56" s="5">
        <v>55</v>
      </c>
      <c r="C56" s="15" t="s">
        <v>89</v>
      </c>
      <c r="D56" s="6">
        <v>131.99185935590404</v>
      </c>
      <c r="E56" s="6"/>
    </row>
    <row r="57" spans="1:5" s="3" customFormat="1" ht="15" customHeight="1" x14ac:dyDescent="0.25">
      <c r="A57" s="4"/>
      <c r="B57" s="5">
        <v>56</v>
      </c>
      <c r="C57" s="15" t="s">
        <v>205</v>
      </c>
      <c r="D57" s="6">
        <v>16.82</v>
      </c>
      <c r="E57" s="6">
        <v>94.59</v>
      </c>
    </row>
    <row r="58" spans="1:5" s="3" customFormat="1" ht="15" customHeight="1" x14ac:dyDescent="0.25">
      <c r="A58" s="4">
        <v>1</v>
      </c>
      <c r="B58" s="5">
        <v>57</v>
      </c>
      <c r="C58" s="15" t="s">
        <v>13</v>
      </c>
      <c r="D58" s="4">
        <v>288.41000000000003</v>
      </c>
      <c r="E58" s="6">
        <v>640.37</v>
      </c>
    </row>
    <row r="59" spans="1:5" s="3" customFormat="1" ht="15" customHeight="1" x14ac:dyDescent="0.25">
      <c r="A59" s="4"/>
      <c r="B59" s="5">
        <v>58</v>
      </c>
      <c r="C59" s="15" t="s">
        <v>90</v>
      </c>
      <c r="D59" s="4">
        <v>189.55</v>
      </c>
      <c r="E59" s="6"/>
    </row>
    <row r="60" spans="1:5" s="3" customFormat="1" ht="15" customHeight="1" x14ac:dyDescent="0.25">
      <c r="A60" s="4"/>
      <c r="B60" s="5">
        <v>59</v>
      </c>
      <c r="C60" s="15" t="s">
        <v>128</v>
      </c>
      <c r="D60" s="6">
        <v>178.90701580370441</v>
      </c>
      <c r="E60" s="6"/>
    </row>
    <row r="61" spans="1:5" s="3" customFormat="1" ht="15" customHeight="1" x14ac:dyDescent="0.25">
      <c r="A61" s="4"/>
      <c r="B61" s="5">
        <v>60</v>
      </c>
      <c r="C61" s="15" t="s">
        <v>14</v>
      </c>
      <c r="D61" s="6">
        <v>16.762984196295601</v>
      </c>
      <c r="E61" s="21">
        <v>72.37</v>
      </c>
    </row>
    <row r="62" spans="1:5" s="3" customFormat="1" ht="15" customHeight="1" x14ac:dyDescent="0.25">
      <c r="A62" s="4"/>
      <c r="B62" s="5">
        <v>61</v>
      </c>
      <c r="C62" s="15" t="s">
        <v>129</v>
      </c>
      <c r="D62" s="4">
        <v>206.38</v>
      </c>
      <c r="E62" s="6"/>
    </row>
    <row r="63" spans="1:5" s="3" customFormat="1" ht="15" customHeight="1" x14ac:dyDescent="0.25">
      <c r="A63" s="4"/>
      <c r="B63" s="5">
        <v>62</v>
      </c>
      <c r="C63" s="16" t="s">
        <v>130</v>
      </c>
      <c r="D63" s="4">
        <v>132.09</v>
      </c>
      <c r="E63" s="6"/>
    </row>
    <row r="64" spans="1:5" s="3" customFormat="1" ht="15" customHeight="1" x14ac:dyDescent="0.25">
      <c r="A64" s="4"/>
      <c r="B64" s="5">
        <v>63</v>
      </c>
      <c r="C64" s="15" t="s">
        <v>15</v>
      </c>
      <c r="D64" s="4">
        <v>98.72</v>
      </c>
      <c r="E64" s="6">
        <v>728.75</v>
      </c>
    </row>
    <row r="65" spans="1:5" s="3" customFormat="1" ht="15" customHeight="1" x14ac:dyDescent="0.25">
      <c r="A65" s="4"/>
      <c r="B65" s="5">
        <v>64</v>
      </c>
      <c r="C65" s="15" t="s">
        <v>131</v>
      </c>
      <c r="D65" s="4">
        <v>189.54</v>
      </c>
      <c r="E65" s="6"/>
    </row>
    <row r="66" spans="1:5" s="3" customFormat="1" ht="15" customHeight="1" x14ac:dyDescent="0.25">
      <c r="A66" s="4"/>
      <c r="B66" s="5">
        <v>65</v>
      </c>
      <c r="C66" s="15" t="s">
        <v>132</v>
      </c>
      <c r="D66" s="4">
        <v>165.68</v>
      </c>
      <c r="E66" s="6"/>
    </row>
    <row r="67" spans="1:5" s="3" customFormat="1" ht="15" customHeight="1" x14ac:dyDescent="0.25">
      <c r="A67" s="4"/>
      <c r="B67" s="5">
        <v>66</v>
      </c>
      <c r="C67" s="15" t="s">
        <v>133</v>
      </c>
      <c r="D67" s="4">
        <v>133.61000000000001</v>
      </c>
      <c r="E67" s="6"/>
    </row>
    <row r="68" spans="1:5" s="3" customFormat="1" ht="15" customHeight="1" x14ac:dyDescent="0.25">
      <c r="A68" s="4"/>
      <c r="B68" s="5">
        <v>67</v>
      </c>
      <c r="C68" s="15" t="s">
        <v>95</v>
      </c>
      <c r="D68" s="6">
        <v>95.01904723500995</v>
      </c>
      <c r="E68" s="6">
        <v>257.02939571150097</v>
      </c>
    </row>
    <row r="69" spans="1:5" s="3" customFormat="1" ht="15" customHeight="1" x14ac:dyDescent="0.25">
      <c r="A69" s="4"/>
      <c r="B69" s="5">
        <v>68</v>
      </c>
      <c r="C69" s="15" t="s">
        <v>96</v>
      </c>
      <c r="D69" s="6">
        <v>94.927738794593708</v>
      </c>
      <c r="E69" s="6">
        <v>230.57048732943471</v>
      </c>
    </row>
    <row r="70" spans="1:5" s="3" customFormat="1" ht="15" customHeight="1" x14ac:dyDescent="0.25">
      <c r="A70" s="4"/>
      <c r="B70" s="5">
        <v>69</v>
      </c>
      <c r="C70" s="15" t="s">
        <v>97</v>
      </c>
      <c r="D70" s="6">
        <v>22.058497278322282</v>
      </c>
      <c r="E70" s="6">
        <v>22.679064327485381</v>
      </c>
    </row>
    <row r="71" spans="1:5" s="3" customFormat="1" ht="15" customHeight="1" x14ac:dyDescent="0.25">
      <c r="A71" s="4"/>
      <c r="B71" s="5">
        <v>70</v>
      </c>
      <c r="C71" s="15" t="s">
        <v>98</v>
      </c>
      <c r="D71" s="6">
        <v>61.402523326234387</v>
      </c>
      <c r="E71" s="6">
        <v>109.615477582846</v>
      </c>
    </row>
    <row r="72" spans="1:5" s="3" customFormat="1" ht="15" customHeight="1" x14ac:dyDescent="0.25">
      <c r="A72" s="4"/>
      <c r="B72" s="5">
        <v>71</v>
      </c>
      <c r="C72" s="15" t="s">
        <v>99</v>
      </c>
      <c r="D72" s="6">
        <v>63.294169897752681</v>
      </c>
      <c r="E72" s="6">
        <v>175.76274853801169</v>
      </c>
    </row>
    <row r="73" spans="1:5" s="3" customFormat="1" ht="15" customHeight="1" x14ac:dyDescent="0.25">
      <c r="A73" s="4"/>
      <c r="B73" s="5">
        <v>72</v>
      </c>
      <c r="C73" s="15" t="s">
        <v>100</v>
      </c>
      <c r="D73" s="6">
        <v>60.308023468086951</v>
      </c>
      <c r="E73" s="6">
        <v>173.87282651072124</v>
      </c>
    </row>
    <row r="74" spans="1:5" s="3" customFormat="1" ht="15" customHeight="1" x14ac:dyDescent="0.25">
      <c r="A74" s="4"/>
      <c r="B74" s="5">
        <v>73</v>
      </c>
      <c r="C74" s="15" t="s">
        <v>134</v>
      </c>
      <c r="D74" s="4">
        <v>189.09</v>
      </c>
      <c r="E74" s="6"/>
    </row>
    <row r="75" spans="1:5" s="3" customFormat="1" ht="15" customHeight="1" x14ac:dyDescent="0.25">
      <c r="A75" s="4">
        <v>1</v>
      </c>
      <c r="B75" s="5">
        <v>74</v>
      </c>
      <c r="C75" s="15" t="s">
        <v>16</v>
      </c>
      <c r="D75" s="4">
        <v>105.21</v>
      </c>
      <c r="E75" s="6">
        <v>396.92</v>
      </c>
    </row>
    <row r="76" spans="1:5" s="3" customFormat="1" ht="15" customHeight="1" x14ac:dyDescent="0.25">
      <c r="A76" s="4">
        <v>1</v>
      </c>
      <c r="B76" s="5">
        <v>75</v>
      </c>
      <c r="C76" s="15" t="s">
        <v>17</v>
      </c>
      <c r="D76" s="4">
        <v>201.48</v>
      </c>
      <c r="E76" s="6">
        <v>786.38</v>
      </c>
    </row>
    <row r="77" spans="1:5" s="3" customFormat="1" ht="15" customHeight="1" x14ac:dyDescent="0.25">
      <c r="A77" s="4"/>
      <c r="B77" s="5">
        <v>76</v>
      </c>
      <c r="C77" s="15" t="s">
        <v>135</v>
      </c>
      <c r="D77" s="4">
        <v>82.49</v>
      </c>
      <c r="E77" s="6"/>
    </row>
    <row r="78" spans="1:5" s="3" customFormat="1" ht="15" customHeight="1" x14ac:dyDescent="0.25">
      <c r="A78" s="4"/>
      <c r="B78" s="5">
        <v>77</v>
      </c>
      <c r="C78" s="15" t="s">
        <v>136</v>
      </c>
      <c r="D78" s="4">
        <v>99.92</v>
      </c>
      <c r="E78" s="6"/>
    </row>
    <row r="79" spans="1:5" s="3" customFormat="1" ht="15" customHeight="1" x14ac:dyDescent="0.25">
      <c r="A79" s="4"/>
      <c r="B79" s="5">
        <v>78</v>
      </c>
      <c r="C79" s="15" t="s">
        <v>198</v>
      </c>
      <c r="D79" s="6">
        <v>124.71769441223888</v>
      </c>
      <c r="E79" s="6"/>
    </row>
    <row r="80" spans="1:5" s="3" customFormat="1" ht="15" customHeight="1" x14ac:dyDescent="0.25">
      <c r="A80" s="4"/>
      <c r="B80" s="5">
        <v>79</v>
      </c>
      <c r="C80" s="15" t="s">
        <v>84</v>
      </c>
      <c r="D80" s="6">
        <v>1.25</v>
      </c>
      <c r="E80" s="6">
        <v>7.06</v>
      </c>
    </row>
    <row r="81" spans="1:5" s="3" customFormat="1" ht="15" customHeight="1" x14ac:dyDescent="0.25">
      <c r="A81" s="4"/>
      <c r="B81" s="5">
        <v>80</v>
      </c>
      <c r="C81" s="15" t="s">
        <v>199</v>
      </c>
      <c r="D81" s="6">
        <v>29.22</v>
      </c>
      <c r="E81" s="6">
        <v>148.12</v>
      </c>
    </row>
    <row r="82" spans="1:5" s="3" customFormat="1" ht="15" customHeight="1" x14ac:dyDescent="0.25">
      <c r="A82" s="4"/>
      <c r="B82" s="5">
        <v>81</v>
      </c>
      <c r="C82" s="15" t="s">
        <v>137</v>
      </c>
      <c r="D82" s="4">
        <v>73.16</v>
      </c>
      <c r="E82" s="6"/>
    </row>
    <row r="83" spans="1:5" s="3" customFormat="1" ht="15" customHeight="1" x14ac:dyDescent="0.25">
      <c r="A83" s="4"/>
      <c r="B83" s="5">
        <v>82</v>
      </c>
      <c r="C83" s="15" t="s">
        <v>138</v>
      </c>
      <c r="D83" s="4">
        <v>85.29</v>
      </c>
      <c r="E83" s="6"/>
    </row>
    <row r="84" spans="1:5" s="3" customFormat="1" ht="15" customHeight="1" x14ac:dyDescent="0.25">
      <c r="A84" s="4">
        <v>1</v>
      </c>
      <c r="B84" s="5">
        <v>83</v>
      </c>
      <c r="C84" s="15" t="s">
        <v>18</v>
      </c>
      <c r="D84" s="4">
        <v>90.78</v>
      </c>
      <c r="E84" s="6">
        <v>284.39</v>
      </c>
    </row>
    <row r="85" spans="1:5" s="3" customFormat="1" ht="15" customHeight="1" x14ac:dyDescent="0.25">
      <c r="A85" s="4"/>
      <c r="B85" s="5">
        <v>84</v>
      </c>
      <c r="C85" s="15" t="s">
        <v>91</v>
      </c>
      <c r="D85" s="6">
        <v>91.9</v>
      </c>
      <c r="E85" s="6">
        <v>251.41</v>
      </c>
    </row>
    <row r="86" spans="1:5" s="3" customFormat="1" ht="15" customHeight="1" x14ac:dyDescent="0.25">
      <c r="A86" s="4"/>
      <c r="B86" s="5">
        <v>85</v>
      </c>
      <c r="C86" s="15" t="s">
        <v>92</v>
      </c>
      <c r="D86" s="6">
        <v>61.28</v>
      </c>
      <c r="E86" s="6">
        <v>258.54000000000002</v>
      </c>
    </row>
    <row r="87" spans="1:5" s="3" customFormat="1" ht="15" customHeight="1" x14ac:dyDescent="0.25">
      <c r="A87" s="4"/>
      <c r="B87" s="5">
        <v>86</v>
      </c>
      <c r="C87" s="15" t="s">
        <v>93</v>
      </c>
      <c r="D87" s="6">
        <v>29.731648013239386</v>
      </c>
      <c r="E87" s="6">
        <v>233.62</v>
      </c>
    </row>
    <row r="88" spans="1:5" s="3" customFormat="1" ht="15" customHeight="1" x14ac:dyDescent="0.25">
      <c r="A88" s="4"/>
      <c r="B88" s="5">
        <v>87</v>
      </c>
      <c r="C88" s="15" t="s">
        <v>139</v>
      </c>
      <c r="D88" s="4">
        <v>137.66999999999999</v>
      </c>
      <c r="E88" s="6"/>
    </row>
    <row r="89" spans="1:5" s="3" customFormat="1" ht="15" customHeight="1" x14ac:dyDescent="0.25">
      <c r="A89" s="4">
        <v>1</v>
      </c>
      <c r="B89" s="5">
        <v>88</v>
      </c>
      <c r="C89" s="15" t="s">
        <v>19</v>
      </c>
      <c r="D89" s="6">
        <v>133.56</v>
      </c>
      <c r="E89" s="6">
        <v>251.21</v>
      </c>
    </row>
    <row r="90" spans="1:5" s="3" customFormat="1" ht="15" customHeight="1" x14ac:dyDescent="0.25">
      <c r="A90" s="4"/>
      <c r="B90" s="5">
        <v>89</v>
      </c>
      <c r="C90" s="15" t="s">
        <v>20</v>
      </c>
      <c r="D90" s="6">
        <v>29.47730856075021</v>
      </c>
      <c r="E90" s="6">
        <v>86.85819444444445</v>
      </c>
    </row>
    <row r="91" spans="1:5" s="3" customFormat="1" ht="15" customHeight="1" x14ac:dyDescent="0.25">
      <c r="A91" s="4">
        <v>1</v>
      </c>
      <c r="B91" s="5">
        <v>90</v>
      </c>
      <c r="C91" s="15" t="s">
        <v>21</v>
      </c>
      <c r="D91" s="4">
        <v>63.44</v>
      </c>
      <c r="E91" s="6">
        <v>153.54</v>
      </c>
    </row>
    <row r="92" spans="1:5" s="9" customFormat="1" ht="15" customHeight="1" x14ac:dyDescent="0.25">
      <c r="A92" s="7"/>
      <c r="B92" s="5">
        <v>91</v>
      </c>
      <c r="C92" s="15" t="s">
        <v>208</v>
      </c>
      <c r="D92" s="4">
        <v>93.2</v>
      </c>
      <c r="E92" s="6"/>
    </row>
    <row r="93" spans="1:5" s="3" customFormat="1" ht="15" customHeight="1" x14ac:dyDescent="0.25">
      <c r="A93" s="4"/>
      <c r="B93" s="5">
        <v>92</v>
      </c>
      <c r="C93" s="15" t="s">
        <v>140</v>
      </c>
      <c r="D93" s="4">
        <v>226.49</v>
      </c>
      <c r="E93" s="6"/>
    </row>
    <row r="94" spans="1:5" s="3" customFormat="1" ht="15" customHeight="1" x14ac:dyDescent="0.25">
      <c r="A94" s="4">
        <v>1</v>
      </c>
      <c r="B94" s="5">
        <v>93</v>
      </c>
      <c r="C94" s="15" t="s">
        <v>22</v>
      </c>
      <c r="D94" s="6">
        <v>62.728566892296257</v>
      </c>
      <c r="E94" s="6">
        <v>164.02561983471074</v>
      </c>
    </row>
    <row r="95" spans="1:5" s="3" customFormat="1" ht="15" customHeight="1" x14ac:dyDescent="0.25">
      <c r="A95" s="4"/>
      <c r="B95" s="5">
        <v>94</v>
      </c>
      <c r="C95" s="15" t="s">
        <v>23</v>
      </c>
      <c r="D95" s="6">
        <v>55.32</v>
      </c>
      <c r="E95" s="6">
        <v>132.41</v>
      </c>
    </row>
    <row r="96" spans="1:5" s="3" customFormat="1" ht="15" customHeight="1" x14ac:dyDescent="0.25">
      <c r="A96" s="4"/>
      <c r="B96" s="5">
        <v>95</v>
      </c>
      <c r="C96" s="15" t="s">
        <v>141</v>
      </c>
      <c r="D96" s="4">
        <v>80.95</v>
      </c>
      <c r="E96" s="6"/>
    </row>
    <row r="97" spans="1:5" s="3" customFormat="1" ht="15" customHeight="1" x14ac:dyDescent="0.25">
      <c r="A97" s="4">
        <v>1</v>
      </c>
      <c r="B97" s="5">
        <v>96</v>
      </c>
      <c r="C97" s="15" t="s">
        <v>24</v>
      </c>
      <c r="D97" s="4">
        <v>81.11</v>
      </c>
      <c r="E97" s="6">
        <v>226.53</v>
      </c>
    </row>
    <row r="98" spans="1:5" s="3" customFormat="1" ht="15" customHeight="1" x14ac:dyDescent="0.25">
      <c r="A98" s="4"/>
      <c r="B98" s="5">
        <v>97</v>
      </c>
      <c r="C98" s="15" t="s">
        <v>142</v>
      </c>
      <c r="D98" s="4">
        <f>169.68+135.75</f>
        <v>305.43</v>
      </c>
      <c r="E98" s="6"/>
    </row>
    <row r="99" spans="1:5" s="9" customFormat="1" ht="15" customHeight="1" x14ac:dyDescent="0.25">
      <c r="A99" s="7"/>
      <c r="B99" s="5">
        <v>98</v>
      </c>
      <c r="C99" s="15" t="s">
        <v>209</v>
      </c>
      <c r="D99" s="4">
        <v>188</v>
      </c>
      <c r="E99" s="6"/>
    </row>
    <row r="100" spans="1:5" s="9" customFormat="1" ht="15" customHeight="1" x14ac:dyDescent="0.25">
      <c r="A100" s="7"/>
      <c r="B100" s="5">
        <v>99</v>
      </c>
      <c r="C100" s="15" t="s">
        <v>210</v>
      </c>
      <c r="D100" s="6">
        <v>71.584011269236441</v>
      </c>
      <c r="E100" s="6"/>
    </row>
    <row r="101" spans="1:5" s="9" customFormat="1" ht="15" customHeight="1" x14ac:dyDescent="0.25">
      <c r="A101" s="7"/>
      <c r="B101" s="5">
        <v>100</v>
      </c>
      <c r="C101" s="15" t="s">
        <v>214</v>
      </c>
      <c r="D101" s="6">
        <v>27.07</v>
      </c>
      <c r="E101" s="6">
        <v>41.52</v>
      </c>
    </row>
    <row r="102" spans="1:5" s="9" customFormat="1" ht="15" customHeight="1" x14ac:dyDescent="0.25">
      <c r="A102" s="7"/>
      <c r="B102" s="5">
        <v>101</v>
      </c>
      <c r="C102" s="15" t="s">
        <v>211</v>
      </c>
      <c r="D102" s="6">
        <v>24.505275647758978</v>
      </c>
      <c r="E102" s="6">
        <v>63.976164383561631</v>
      </c>
    </row>
    <row r="103" spans="1:5" s="9" customFormat="1" ht="15" customHeight="1" x14ac:dyDescent="0.25">
      <c r="A103" s="7"/>
      <c r="B103" s="5">
        <v>102</v>
      </c>
      <c r="C103" s="15" t="s">
        <v>212</v>
      </c>
      <c r="D103" s="6">
        <v>89.948927316004344</v>
      </c>
      <c r="E103" s="6">
        <v>226.20143835616435</v>
      </c>
    </row>
    <row r="104" spans="1:5" s="3" customFormat="1" ht="15" customHeight="1" x14ac:dyDescent="0.25">
      <c r="A104" s="4">
        <v>5</v>
      </c>
      <c r="B104" s="5">
        <v>103</v>
      </c>
      <c r="C104" s="15" t="s">
        <v>25</v>
      </c>
      <c r="D104" s="4">
        <f>252.78+245.13+157.01+123.31+131.87</f>
        <v>910.1</v>
      </c>
      <c r="E104" s="19">
        <f>639.71+774.35+521.31+339.57+324.02</f>
        <v>2598.96</v>
      </c>
    </row>
    <row r="105" spans="1:5" s="3" customFormat="1" ht="15" customHeight="1" x14ac:dyDescent="0.25">
      <c r="A105" s="4">
        <v>8</v>
      </c>
      <c r="B105" s="5">
        <v>104</v>
      </c>
      <c r="C105" s="15" t="s">
        <v>70</v>
      </c>
      <c r="D105" s="6">
        <v>876.3579776437158</v>
      </c>
      <c r="E105" s="6">
        <v>2338.7562343817317</v>
      </c>
    </row>
    <row r="106" spans="1:5" s="3" customFormat="1" ht="18" customHeight="1" x14ac:dyDescent="0.25">
      <c r="A106" s="4"/>
      <c r="B106" s="5">
        <v>105</v>
      </c>
      <c r="C106" s="15" t="s">
        <v>80</v>
      </c>
      <c r="D106" s="6">
        <v>980.74202235628422</v>
      </c>
      <c r="E106" s="6">
        <v>2753.4137656182679</v>
      </c>
    </row>
    <row r="107" spans="1:5" s="3" customFormat="1" ht="15" customHeight="1" x14ac:dyDescent="0.25">
      <c r="A107" s="4">
        <v>2</v>
      </c>
      <c r="B107" s="5">
        <v>106</v>
      </c>
      <c r="C107" s="15" t="s">
        <v>26</v>
      </c>
      <c r="D107" s="4">
        <f>267.16+146.38</f>
        <v>413.54</v>
      </c>
      <c r="E107" s="6">
        <f>639.05+282.74</f>
        <v>921.79</v>
      </c>
    </row>
    <row r="108" spans="1:5" s="3" customFormat="1" ht="15" customHeight="1" x14ac:dyDescent="0.25">
      <c r="A108" s="4">
        <v>5</v>
      </c>
      <c r="B108" s="5">
        <v>107</v>
      </c>
      <c r="C108" s="15" t="s">
        <v>27</v>
      </c>
      <c r="D108" s="4">
        <f>156.39+260.3+230.33+115.39+113.04</f>
        <v>875.44999999999993</v>
      </c>
      <c r="E108" s="6">
        <f>407.93+773.2+649.5+348.73+320.27</f>
        <v>2499.63</v>
      </c>
    </row>
    <row r="109" spans="1:5" s="3" customFormat="1" ht="15" customHeight="1" x14ac:dyDescent="0.25">
      <c r="A109" s="4"/>
      <c r="B109" s="5">
        <v>108</v>
      </c>
      <c r="C109" s="15" t="s">
        <v>143</v>
      </c>
      <c r="D109" s="6">
        <v>93.24</v>
      </c>
      <c r="E109" s="6"/>
    </row>
    <row r="110" spans="1:5" s="3" customFormat="1" ht="15" customHeight="1" x14ac:dyDescent="0.25">
      <c r="A110" s="4"/>
      <c r="B110" s="5">
        <v>109</v>
      </c>
      <c r="C110" s="15" t="s">
        <v>144</v>
      </c>
      <c r="D110" s="4">
        <v>77.89</v>
      </c>
      <c r="E110" s="6"/>
    </row>
    <row r="111" spans="1:5" s="3" customFormat="1" ht="15" customHeight="1" x14ac:dyDescent="0.25">
      <c r="A111" s="4"/>
      <c r="B111" s="5">
        <v>110</v>
      </c>
      <c r="C111" s="15" t="s">
        <v>145</v>
      </c>
      <c r="D111" s="4">
        <v>160.13</v>
      </c>
      <c r="E111" s="6"/>
    </row>
    <row r="112" spans="1:5" s="3" customFormat="1" ht="15" customHeight="1" x14ac:dyDescent="0.25">
      <c r="A112" s="4"/>
      <c r="B112" s="5">
        <v>111</v>
      </c>
      <c r="C112" s="15" t="s">
        <v>146</v>
      </c>
      <c r="D112" s="4">
        <v>72.739999999999995</v>
      </c>
      <c r="E112" s="6"/>
    </row>
    <row r="113" spans="1:5" s="3" customFormat="1" ht="15" customHeight="1" x14ac:dyDescent="0.25">
      <c r="A113" s="4"/>
      <c r="B113" s="5">
        <v>112</v>
      </c>
      <c r="C113" s="15" t="s">
        <v>147</v>
      </c>
      <c r="D113" s="6">
        <v>91.01</v>
      </c>
      <c r="E113" s="6"/>
    </row>
    <row r="114" spans="1:5" s="3" customFormat="1" ht="15" customHeight="1" x14ac:dyDescent="0.25">
      <c r="A114" s="4">
        <v>3</v>
      </c>
      <c r="B114" s="5">
        <v>113</v>
      </c>
      <c r="C114" s="15" t="s">
        <v>28</v>
      </c>
      <c r="D114" s="4">
        <f>112.36+213.92+212.57</f>
        <v>538.84999999999991</v>
      </c>
      <c r="E114" s="6">
        <f>527.13+1052.26</f>
        <v>1579.3899999999999</v>
      </c>
    </row>
    <row r="115" spans="1:5" s="3" customFormat="1" ht="15" customHeight="1" x14ac:dyDescent="0.25">
      <c r="A115" s="4">
        <v>1</v>
      </c>
      <c r="B115" s="5">
        <v>114</v>
      </c>
      <c r="C115" s="15" t="s">
        <v>29</v>
      </c>
      <c r="D115" s="4">
        <v>207.14</v>
      </c>
      <c r="E115" s="6">
        <v>710.35</v>
      </c>
    </row>
    <row r="116" spans="1:5" s="9" customFormat="1" ht="15" customHeight="1" x14ac:dyDescent="0.25">
      <c r="A116" s="7"/>
      <c r="B116" s="5">
        <v>115</v>
      </c>
      <c r="C116" s="15" t="s">
        <v>218</v>
      </c>
      <c r="D116" s="6">
        <v>911.93046844004141</v>
      </c>
      <c r="E116" s="6">
        <v>2030.8017391304352</v>
      </c>
    </row>
    <row r="117" spans="1:5" s="9" customFormat="1" ht="15" customHeight="1" x14ac:dyDescent="0.25">
      <c r="A117" s="7"/>
      <c r="B117" s="5">
        <v>116</v>
      </c>
      <c r="C117" s="15" t="s">
        <v>219</v>
      </c>
      <c r="D117" s="6">
        <v>246.62953155995839</v>
      </c>
      <c r="E117" s="6">
        <v>463.33826086956526</v>
      </c>
    </row>
    <row r="118" spans="1:5" s="3" customFormat="1" ht="15" customHeight="1" x14ac:dyDescent="0.25">
      <c r="A118" s="4"/>
      <c r="B118" s="5">
        <v>117</v>
      </c>
      <c r="C118" s="15" t="s">
        <v>101</v>
      </c>
      <c r="D118" s="6">
        <v>1375.3560887144388</v>
      </c>
      <c r="E118" s="6">
        <v>2820.0093604951007</v>
      </c>
    </row>
    <row r="119" spans="1:5" s="3" customFormat="1" ht="15" customHeight="1" x14ac:dyDescent="0.25">
      <c r="A119" s="4"/>
      <c r="B119" s="5">
        <v>118</v>
      </c>
      <c r="C119" s="15" t="s">
        <v>102</v>
      </c>
      <c r="D119" s="6">
        <v>276.8884890092678</v>
      </c>
      <c r="E119" s="6">
        <v>559.08682310469317</v>
      </c>
    </row>
    <row r="120" spans="1:5" s="3" customFormat="1" ht="15" customHeight="1" x14ac:dyDescent="0.25">
      <c r="A120" s="4"/>
      <c r="B120" s="5">
        <v>119</v>
      </c>
      <c r="C120" s="15" t="s">
        <v>103</v>
      </c>
      <c r="D120" s="6">
        <v>294.30542227629371</v>
      </c>
      <c r="E120" s="6">
        <v>591.85381640020637</v>
      </c>
    </row>
    <row r="121" spans="1:5" s="3" customFormat="1" ht="15" customHeight="1" x14ac:dyDescent="0.25">
      <c r="A121" s="4">
        <v>4</v>
      </c>
      <c r="B121" s="5">
        <v>120</v>
      </c>
      <c r="C121" s="15" t="s">
        <v>76</v>
      </c>
      <c r="D121" s="6">
        <v>225.28</v>
      </c>
      <c r="E121" s="6">
        <v>710.69</v>
      </c>
    </row>
    <row r="122" spans="1:5" s="3" customFormat="1" ht="15" customHeight="1" x14ac:dyDescent="0.25">
      <c r="A122" s="4"/>
      <c r="B122" s="5">
        <v>121</v>
      </c>
      <c r="C122" s="15" t="s">
        <v>77</v>
      </c>
      <c r="D122" s="6">
        <v>237.09</v>
      </c>
      <c r="E122" s="6">
        <v>676.64</v>
      </c>
    </row>
    <row r="123" spans="1:5" s="3" customFormat="1" ht="15" customHeight="1" x14ac:dyDescent="0.25">
      <c r="A123" s="4"/>
      <c r="B123" s="5">
        <v>122</v>
      </c>
      <c r="C123" s="15" t="s">
        <v>78</v>
      </c>
      <c r="D123" s="6">
        <v>243.18</v>
      </c>
      <c r="E123" s="6">
        <v>670.41</v>
      </c>
    </row>
    <row r="124" spans="1:5" s="3" customFormat="1" ht="15" customHeight="1" x14ac:dyDescent="0.25">
      <c r="A124" s="4"/>
      <c r="B124" s="5">
        <v>123</v>
      </c>
      <c r="C124" s="15" t="s">
        <v>79</v>
      </c>
      <c r="D124" s="6">
        <v>143.56</v>
      </c>
      <c r="E124" s="6">
        <v>516.04</v>
      </c>
    </row>
    <row r="125" spans="1:5" s="3" customFormat="1" ht="15" customHeight="1" x14ac:dyDescent="0.25">
      <c r="A125" s="4">
        <v>1</v>
      </c>
      <c r="B125" s="5">
        <v>124</v>
      </c>
      <c r="C125" s="15" t="s">
        <v>30</v>
      </c>
      <c r="D125" s="4">
        <v>196.55</v>
      </c>
      <c r="E125" s="6">
        <v>1007.06</v>
      </c>
    </row>
    <row r="126" spans="1:5" s="3" customFormat="1" ht="15" customHeight="1" x14ac:dyDescent="0.25">
      <c r="A126" s="4">
        <v>1</v>
      </c>
      <c r="B126" s="5">
        <v>125</v>
      </c>
      <c r="C126" s="15" t="s">
        <v>31</v>
      </c>
      <c r="D126" s="4">
        <v>190.51</v>
      </c>
      <c r="E126" s="6">
        <v>513.91</v>
      </c>
    </row>
    <row r="127" spans="1:5" s="3" customFormat="1" ht="15" customHeight="1" x14ac:dyDescent="0.25">
      <c r="A127" s="4">
        <v>1</v>
      </c>
      <c r="B127" s="5">
        <v>126</v>
      </c>
      <c r="C127" s="15" t="s">
        <v>32</v>
      </c>
      <c r="D127" s="4">
        <v>205.56</v>
      </c>
      <c r="E127" s="6">
        <v>755.1</v>
      </c>
    </row>
    <row r="128" spans="1:5" s="3" customFormat="1" ht="15" customHeight="1" x14ac:dyDescent="0.25">
      <c r="A128" s="4"/>
      <c r="B128" s="5">
        <v>127</v>
      </c>
      <c r="C128" s="15" t="s">
        <v>148</v>
      </c>
      <c r="D128" s="6">
        <v>97.723000167499578</v>
      </c>
      <c r="E128" s="6"/>
    </row>
    <row r="129" spans="1:5" s="3" customFormat="1" ht="15" customHeight="1" x14ac:dyDescent="0.25">
      <c r="A129" s="4"/>
      <c r="B129" s="5">
        <v>128</v>
      </c>
      <c r="C129" s="15" t="s">
        <v>149</v>
      </c>
      <c r="D129" s="6">
        <v>100.36699983250043</v>
      </c>
      <c r="E129" s="6"/>
    </row>
    <row r="130" spans="1:5" s="3" customFormat="1" ht="15" customHeight="1" x14ac:dyDescent="0.25">
      <c r="A130" s="4">
        <v>1</v>
      </c>
      <c r="B130" s="5">
        <v>129</v>
      </c>
      <c r="C130" s="15" t="s">
        <v>33</v>
      </c>
      <c r="D130" s="6">
        <v>80.950155010615973</v>
      </c>
      <c r="E130" s="6">
        <v>198.53600000000003</v>
      </c>
    </row>
    <row r="131" spans="1:5" s="3" customFormat="1" ht="15" customHeight="1" x14ac:dyDescent="0.25">
      <c r="A131" s="4"/>
      <c r="B131" s="5">
        <v>130</v>
      </c>
      <c r="C131" s="15" t="s">
        <v>86</v>
      </c>
      <c r="D131" s="6">
        <v>17.010000000000002</v>
      </c>
      <c r="E131" s="6">
        <v>24.66</v>
      </c>
    </row>
    <row r="132" spans="1:5" s="3" customFormat="1" ht="15" customHeight="1" x14ac:dyDescent="0.25">
      <c r="A132" s="4"/>
      <c r="B132" s="5">
        <v>131</v>
      </c>
      <c r="C132" s="15" t="s">
        <v>150</v>
      </c>
      <c r="D132" s="6">
        <v>84.720609500451133</v>
      </c>
      <c r="E132" s="6"/>
    </row>
    <row r="133" spans="1:5" s="3" customFormat="1" ht="15" customHeight="1" x14ac:dyDescent="0.25">
      <c r="A133" s="4"/>
      <c r="B133" s="5">
        <v>132</v>
      </c>
      <c r="C133" s="15" t="s">
        <v>151</v>
      </c>
      <c r="D133" s="4">
        <v>79.58</v>
      </c>
      <c r="E133" s="6"/>
    </row>
    <row r="134" spans="1:5" s="3" customFormat="1" ht="15" customHeight="1" x14ac:dyDescent="0.25">
      <c r="A134" s="4">
        <v>1</v>
      </c>
      <c r="B134" s="5">
        <v>133</v>
      </c>
      <c r="C134" s="15" t="s">
        <v>34</v>
      </c>
      <c r="D134" s="6">
        <v>72.260000000000005</v>
      </c>
      <c r="E134" s="6">
        <v>205.62</v>
      </c>
    </row>
    <row r="135" spans="1:5" s="3" customFormat="1" ht="15" customHeight="1" x14ac:dyDescent="0.25">
      <c r="A135" s="4"/>
      <c r="B135" s="5">
        <v>134</v>
      </c>
      <c r="C135" s="15" t="s">
        <v>152</v>
      </c>
      <c r="D135" s="4">
        <v>172.82</v>
      </c>
      <c r="E135" s="6"/>
    </row>
    <row r="136" spans="1:5" s="3" customFormat="1" ht="15" customHeight="1" x14ac:dyDescent="0.25">
      <c r="A136" s="4">
        <v>1</v>
      </c>
      <c r="B136" s="5">
        <v>135</v>
      </c>
      <c r="C136" s="15" t="s">
        <v>35</v>
      </c>
      <c r="D136" s="4">
        <v>90.45</v>
      </c>
      <c r="E136" s="4">
        <v>269.08</v>
      </c>
    </row>
    <row r="137" spans="1:5" s="3" customFormat="1" ht="15" customHeight="1" x14ac:dyDescent="0.25">
      <c r="A137" s="4"/>
      <c r="B137" s="5">
        <v>136</v>
      </c>
      <c r="C137" s="15" t="s">
        <v>153</v>
      </c>
      <c r="D137" s="4">
        <v>92.75</v>
      </c>
      <c r="E137" s="4"/>
    </row>
    <row r="138" spans="1:5" s="3" customFormat="1" ht="15" customHeight="1" x14ac:dyDescent="0.25">
      <c r="A138" s="4"/>
      <c r="B138" s="5">
        <v>137</v>
      </c>
      <c r="C138" s="15" t="s">
        <v>154</v>
      </c>
      <c r="D138" s="4">
        <v>140.09</v>
      </c>
      <c r="E138" s="4"/>
    </row>
    <row r="139" spans="1:5" s="3" customFormat="1" ht="15" customHeight="1" x14ac:dyDescent="0.25">
      <c r="A139" s="4"/>
      <c r="B139" s="5">
        <v>138</v>
      </c>
      <c r="C139" s="15" t="s">
        <v>215</v>
      </c>
      <c r="D139" s="6">
        <v>442.34535225815523</v>
      </c>
      <c r="E139" s="4"/>
    </row>
    <row r="140" spans="1:5" s="3" customFormat="1" ht="15" customHeight="1" x14ac:dyDescent="0.25">
      <c r="A140" s="4"/>
      <c r="B140" s="5">
        <v>139</v>
      </c>
      <c r="C140" s="15" t="s">
        <v>216</v>
      </c>
      <c r="D140" s="6">
        <v>61.023410382983769</v>
      </c>
      <c r="E140" s="6">
        <v>62.284186046511635</v>
      </c>
    </row>
    <row r="141" spans="1:5" s="9" customFormat="1" ht="15" customHeight="1" x14ac:dyDescent="0.25">
      <c r="A141" s="7"/>
      <c r="B141" s="5">
        <v>140</v>
      </c>
      <c r="C141" s="15" t="s">
        <v>217</v>
      </c>
      <c r="D141" s="6">
        <v>46.48</v>
      </c>
      <c r="E141" s="6">
        <v>250.08</v>
      </c>
    </row>
    <row r="142" spans="1:5" s="9" customFormat="1" ht="15" customHeight="1" x14ac:dyDescent="0.25">
      <c r="A142" s="7"/>
      <c r="B142" s="5">
        <v>141</v>
      </c>
      <c r="C142" s="15" t="s">
        <v>223</v>
      </c>
      <c r="D142" s="4">
        <f>87.17+203.58</f>
        <v>290.75</v>
      </c>
      <c r="E142" s="4"/>
    </row>
    <row r="143" spans="1:5" s="3" customFormat="1" ht="15" customHeight="1" x14ac:dyDescent="0.25">
      <c r="A143" s="4"/>
      <c r="B143" s="5">
        <v>142</v>
      </c>
      <c r="C143" s="15" t="s">
        <v>155</v>
      </c>
      <c r="D143" s="4">
        <v>151.56</v>
      </c>
      <c r="E143" s="4"/>
    </row>
    <row r="144" spans="1:5" s="3" customFormat="1" ht="15" customHeight="1" x14ac:dyDescent="0.25">
      <c r="A144" s="4"/>
      <c r="B144" s="5">
        <v>143</v>
      </c>
      <c r="C144" s="15" t="s">
        <v>156</v>
      </c>
      <c r="D144" s="4">
        <v>147.11000000000001</v>
      </c>
      <c r="E144" s="4"/>
    </row>
    <row r="145" spans="1:5" s="3" customFormat="1" ht="15" customHeight="1" x14ac:dyDescent="0.25">
      <c r="A145" s="4"/>
      <c r="B145" s="5">
        <v>144</v>
      </c>
      <c r="C145" s="15" t="s">
        <v>157</v>
      </c>
      <c r="D145" s="4">
        <v>170.54</v>
      </c>
      <c r="E145" s="4"/>
    </row>
    <row r="146" spans="1:5" s="3" customFormat="1" ht="15" customHeight="1" x14ac:dyDescent="0.25">
      <c r="A146" s="4"/>
      <c r="B146" s="5">
        <v>145</v>
      </c>
      <c r="C146" s="15" t="s">
        <v>158</v>
      </c>
      <c r="D146" s="4">
        <v>144.55000000000001</v>
      </c>
      <c r="E146" s="4"/>
    </row>
    <row r="147" spans="1:5" s="3" customFormat="1" ht="15" customHeight="1" x14ac:dyDescent="0.25">
      <c r="A147" s="4"/>
      <c r="B147" s="5">
        <v>146</v>
      </c>
      <c r="C147" s="15" t="s">
        <v>159</v>
      </c>
      <c r="D147" s="4">
        <v>186.51</v>
      </c>
      <c r="E147" s="4"/>
    </row>
    <row r="148" spans="1:5" s="3" customFormat="1" ht="15" customHeight="1" x14ac:dyDescent="0.25">
      <c r="A148" s="4"/>
      <c r="B148" s="5">
        <v>147</v>
      </c>
      <c r="C148" s="15" t="s">
        <v>160</v>
      </c>
      <c r="D148" s="4">
        <v>138.93</v>
      </c>
      <c r="E148" s="4"/>
    </row>
    <row r="149" spans="1:5" s="3" customFormat="1" ht="15" customHeight="1" x14ac:dyDescent="0.25">
      <c r="A149" s="4"/>
      <c r="B149" s="5">
        <v>148</v>
      </c>
      <c r="C149" s="15" t="s">
        <v>161</v>
      </c>
      <c r="D149" s="4">
        <v>156.24</v>
      </c>
      <c r="E149" s="4"/>
    </row>
    <row r="150" spans="1:5" s="3" customFormat="1" ht="15" customHeight="1" x14ac:dyDescent="0.25">
      <c r="A150" s="4"/>
      <c r="B150" s="5">
        <v>149</v>
      </c>
      <c r="C150" s="15" t="s">
        <v>162</v>
      </c>
      <c r="D150" s="4">
        <v>129.44</v>
      </c>
      <c r="E150" s="4"/>
    </row>
    <row r="151" spans="1:5" s="3" customFormat="1" ht="15" customHeight="1" x14ac:dyDescent="0.25">
      <c r="A151" s="4"/>
      <c r="B151" s="5">
        <v>150</v>
      </c>
      <c r="C151" s="15" t="s">
        <v>163</v>
      </c>
      <c r="D151" s="4">
        <v>133.02000000000001</v>
      </c>
      <c r="E151" s="4"/>
    </row>
    <row r="152" spans="1:5" s="3" customFormat="1" ht="15" customHeight="1" x14ac:dyDescent="0.25">
      <c r="A152" s="4"/>
      <c r="B152" s="5">
        <v>151</v>
      </c>
      <c r="C152" s="15" t="s">
        <v>164</v>
      </c>
      <c r="D152" s="4">
        <v>81.67</v>
      </c>
      <c r="E152" s="4"/>
    </row>
    <row r="153" spans="1:5" s="3" customFormat="1" ht="15" customHeight="1" x14ac:dyDescent="0.25">
      <c r="A153" s="4">
        <v>1</v>
      </c>
      <c r="B153" s="5">
        <v>152</v>
      </c>
      <c r="C153" s="15" t="s">
        <v>36</v>
      </c>
      <c r="D153" s="4">
        <v>96.43</v>
      </c>
      <c r="E153" s="6">
        <v>324.42</v>
      </c>
    </row>
    <row r="154" spans="1:5" s="3" customFormat="1" ht="15" customHeight="1" x14ac:dyDescent="0.25">
      <c r="A154" s="4"/>
      <c r="B154" s="5">
        <v>153</v>
      </c>
      <c r="C154" s="15" t="s">
        <v>55</v>
      </c>
      <c r="D154" s="4">
        <f>158.23+198.16</f>
        <v>356.39</v>
      </c>
      <c r="E154" s="4">
        <f>360.64+440.19</f>
        <v>800.82999999999993</v>
      </c>
    </row>
    <row r="155" spans="1:5" s="3" customFormat="1" ht="15" customHeight="1" x14ac:dyDescent="0.25">
      <c r="A155" s="4"/>
      <c r="B155" s="5">
        <v>154</v>
      </c>
      <c r="C155" s="15" t="s">
        <v>56</v>
      </c>
      <c r="D155" s="4">
        <f>169.64+126.19+174.25+97.2+154.77</f>
        <v>722.05</v>
      </c>
      <c r="E155" s="4">
        <f>510.63+406.34+597.03+316.93+518.18</f>
        <v>2349.11</v>
      </c>
    </row>
    <row r="156" spans="1:5" s="3" customFormat="1" ht="15" customHeight="1" x14ac:dyDescent="0.25">
      <c r="A156" s="4"/>
      <c r="B156" s="5">
        <v>155</v>
      </c>
      <c r="C156" s="15" t="s">
        <v>222</v>
      </c>
      <c r="D156" s="4">
        <f>227.05+217.84+216.62+254.66</f>
        <v>916.17</v>
      </c>
      <c r="E156" s="4">
        <f>1157.79+947.1+1172.61+1443.42</f>
        <v>4720.92</v>
      </c>
    </row>
    <row r="157" spans="1:5" s="3" customFormat="1" ht="15" customHeight="1" x14ac:dyDescent="0.25">
      <c r="A157" s="4"/>
      <c r="B157" s="5">
        <v>156</v>
      </c>
      <c r="C157" s="15" t="s">
        <v>165</v>
      </c>
      <c r="D157" s="4">
        <v>206.13</v>
      </c>
      <c r="E157" s="4"/>
    </row>
    <row r="158" spans="1:5" s="3" customFormat="1" ht="17.25" customHeight="1" x14ac:dyDescent="0.25">
      <c r="A158" s="4">
        <v>2</v>
      </c>
      <c r="B158" s="5">
        <v>157</v>
      </c>
      <c r="C158" s="15" t="s">
        <v>37</v>
      </c>
      <c r="D158" s="4">
        <v>212.09</v>
      </c>
      <c r="E158" s="10">
        <v>477.84</v>
      </c>
    </row>
    <row r="159" spans="1:5" s="3" customFormat="1" ht="15" customHeight="1" x14ac:dyDescent="0.25">
      <c r="A159" s="4"/>
      <c r="B159" s="5">
        <v>158</v>
      </c>
      <c r="C159" s="15" t="s">
        <v>166</v>
      </c>
      <c r="D159" s="4">
        <v>70.849999999999994</v>
      </c>
      <c r="E159" s="6"/>
    </row>
    <row r="160" spans="1:5" s="3" customFormat="1" ht="15" customHeight="1" x14ac:dyDescent="0.25">
      <c r="A160" s="4">
        <v>1</v>
      </c>
      <c r="B160" s="5">
        <v>159</v>
      </c>
      <c r="C160" s="15" t="s">
        <v>38</v>
      </c>
      <c r="D160" s="6">
        <v>132.19</v>
      </c>
      <c r="E160" s="10">
        <v>393.79</v>
      </c>
    </row>
    <row r="161" spans="1:5" s="3" customFormat="1" ht="15" customHeight="1" x14ac:dyDescent="0.25">
      <c r="A161" s="4">
        <v>1</v>
      </c>
      <c r="B161" s="5">
        <v>160</v>
      </c>
      <c r="C161" s="15" t="s">
        <v>39</v>
      </c>
      <c r="D161" s="4">
        <v>129.99</v>
      </c>
      <c r="E161" s="6">
        <v>499.88</v>
      </c>
    </row>
    <row r="162" spans="1:5" s="3" customFormat="1" ht="15" customHeight="1" x14ac:dyDescent="0.25">
      <c r="A162" s="4"/>
      <c r="B162" s="5">
        <v>161</v>
      </c>
      <c r="C162" s="15" t="s">
        <v>167</v>
      </c>
      <c r="D162" s="4">
        <v>132.13999999999999</v>
      </c>
      <c r="E162" s="6"/>
    </row>
    <row r="163" spans="1:5" s="3" customFormat="1" ht="15" customHeight="1" x14ac:dyDescent="0.25">
      <c r="A163" s="4"/>
      <c r="B163" s="5">
        <v>162</v>
      </c>
      <c r="C163" s="15" t="s">
        <v>168</v>
      </c>
      <c r="D163" s="4">
        <v>81.78</v>
      </c>
      <c r="E163" s="6"/>
    </row>
    <row r="164" spans="1:5" s="3" customFormat="1" ht="15" customHeight="1" x14ac:dyDescent="0.25">
      <c r="A164" s="4"/>
      <c r="B164" s="5">
        <v>163</v>
      </c>
      <c r="C164" s="15" t="s">
        <v>169</v>
      </c>
      <c r="D164" s="6">
        <v>108.91731926141102</v>
      </c>
      <c r="E164" s="6"/>
    </row>
    <row r="165" spans="1:5" s="3" customFormat="1" ht="15" customHeight="1" x14ac:dyDescent="0.25">
      <c r="A165" s="4"/>
      <c r="B165" s="5">
        <v>164</v>
      </c>
      <c r="C165" s="15" t="s">
        <v>170</v>
      </c>
      <c r="D165" s="6">
        <v>129.31268073858899</v>
      </c>
      <c r="E165" s="6"/>
    </row>
    <row r="166" spans="1:5" s="3" customFormat="1" ht="15" customHeight="1" x14ac:dyDescent="0.25">
      <c r="A166" s="4"/>
      <c r="B166" s="5">
        <v>165</v>
      </c>
      <c r="C166" s="15" t="s">
        <v>171</v>
      </c>
      <c r="D166" s="4">
        <v>81.5</v>
      </c>
      <c r="E166" s="6"/>
    </row>
    <row r="167" spans="1:5" s="3" customFormat="1" ht="15" customHeight="1" x14ac:dyDescent="0.25">
      <c r="A167" s="4"/>
      <c r="B167" s="5">
        <v>166</v>
      </c>
      <c r="C167" s="15" t="s">
        <v>41</v>
      </c>
      <c r="D167" s="6">
        <v>108.22201779785708</v>
      </c>
      <c r="E167" s="6">
        <v>351.73</v>
      </c>
    </row>
    <row r="168" spans="1:5" s="3" customFormat="1" ht="15" customHeight="1" x14ac:dyDescent="0.25">
      <c r="A168" s="4">
        <v>1</v>
      </c>
      <c r="B168" s="5">
        <v>167</v>
      </c>
      <c r="C168" s="15" t="s">
        <v>40</v>
      </c>
      <c r="D168" s="6">
        <v>118.78799245139466</v>
      </c>
      <c r="E168" s="6">
        <v>354.73</v>
      </c>
    </row>
    <row r="169" spans="1:5" s="3" customFormat="1" ht="15" customHeight="1" x14ac:dyDescent="0.25">
      <c r="A169" s="4"/>
      <c r="B169" s="5">
        <v>168</v>
      </c>
      <c r="C169" s="15" t="s">
        <v>42</v>
      </c>
      <c r="D169" s="6">
        <v>108.40998975074825</v>
      </c>
      <c r="E169" s="6">
        <v>309.55515267175571</v>
      </c>
    </row>
    <row r="170" spans="1:5" s="3" customFormat="1" ht="15" customHeight="1" x14ac:dyDescent="0.25">
      <c r="A170" s="4">
        <v>1</v>
      </c>
      <c r="B170" s="5">
        <v>169</v>
      </c>
      <c r="C170" s="15" t="s">
        <v>43</v>
      </c>
      <c r="D170" s="4">
        <v>136.07</v>
      </c>
      <c r="E170" s="6">
        <v>369.74</v>
      </c>
    </row>
    <row r="171" spans="1:5" s="3" customFormat="1" ht="15" customHeight="1" x14ac:dyDescent="0.25">
      <c r="A171" s="4">
        <v>1</v>
      </c>
      <c r="B171" s="5">
        <v>170</v>
      </c>
      <c r="C171" s="15" t="s">
        <v>44</v>
      </c>
      <c r="D171" s="6">
        <v>107.44047224753378</v>
      </c>
      <c r="E171" s="6">
        <v>353.36718032786882</v>
      </c>
    </row>
    <row r="172" spans="1:5" s="3" customFormat="1" ht="15" customHeight="1" x14ac:dyDescent="0.25">
      <c r="A172" s="4"/>
      <c r="B172" s="5">
        <v>171</v>
      </c>
      <c r="C172" s="15" t="s">
        <v>65</v>
      </c>
      <c r="D172" s="6">
        <v>56.960751951190517</v>
      </c>
      <c r="E172" s="6">
        <v>173.35</v>
      </c>
    </row>
    <row r="173" spans="1:5" s="3" customFormat="1" ht="15" customHeight="1" x14ac:dyDescent="0.25">
      <c r="A173" s="4"/>
      <c r="B173" s="5">
        <v>172</v>
      </c>
      <c r="C173" s="15" t="s">
        <v>66</v>
      </c>
      <c r="D173" s="6">
        <v>14.578775801275702</v>
      </c>
      <c r="E173" s="6">
        <v>31.72</v>
      </c>
    </row>
    <row r="174" spans="1:5" s="3" customFormat="1" ht="15" customHeight="1" x14ac:dyDescent="0.25">
      <c r="A174" s="4">
        <v>1</v>
      </c>
      <c r="B174" s="5">
        <v>173</v>
      </c>
      <c r="C174" s="15" t="s">
        <v>45</v>
      </c>
      <c r="D174" s="6">
        <v>106.73408808883444</v>
      </c>
      <c r="E174" s="6">
        <v>346.83</v>
      </c>
    </row>
    <row r="175" spans="1:5" s="3" customFormat="1" ht="15" customHeight="1" x14ac:dyDescent="0.25">
      <c r="A175" s="4"/>
      <c r="B175" s="5">
        <v>174</v>
      </c>
      <c r="C175" s="15" t="s">
        <v>46</v>
      </c>
      <c r="D175" s="6">
        <v>74.935911911165533</v>
      </c>
      <c r="E175" s="6">
        <v>217.05</v>
      </c>
    </row>
    <row r="176" spans="1:5" s="3" customFormat="1" ht="15" customHeight="1" x14ac:dyDescent="0.25">
      <c r="A176" s="4">
        <v>1</v>
      </c>
      <c r="B176" s="5">
        <v>175</v>
      </c>
      <c r="C176" s="15" t="s">
        <v>47</v>
      </c>
      <c r="D176" s="4">
        <v>113.25</v>
      </c>
      <c r="E176" s="6">
        <v>342.45</v>
      </c>
    </row>
    <row r="177" spans="1:5" s="3" customFormat="1" ht="15" customHeight="1" x14ac:dyDescent="0.25">
      <c r="A177" s="4">
        <v>1</v>
      </c>
      <c r="B177" s="5">
        <v>176</v>
      </c>
      <c r="C177" s="15" t="s">
        <v>67</v>
      </c>
      <c r="D177" s="6">
        <v>36.978863288620843</v>
      </c>
      <c r="E177" s="6">
        <v>98.842210526315796</v>
      </c>
    </row>
    <row r="178" spans="1:5" s="3" customFormat="1" ht="15" customHeight="1" x14ac:dyDescent="0.25">
      <c r="A178" s="4"/>
      <c r="B178" s="5">
        <v>177</v>
      </c>
      <c r="C178" s="15" t="s">
        <v>68</v>
      </c>
      <c r="D178" s="6">
        <v>35.901136711379152</v>
      </c>
      <c r="E178" s="6">
        <v>78.327789473684206</v>
      </c>
    </row>
    <row r="179" spans="1:5" s="3" customFormat="1" ht="15" customHeight="1" x14ac:dyDescent="0.25">
      <c r="A179" s="4"/>
      <c r="B179" s="5">
        <v>178</v>
      </c>
      <c r="C179" s="15" t="s">
        <v>48</v>
      </c>
      <c r="D179" s="6">
        <v>55.232198904908849</v>
      </c>
      <c r="E179" s="6">
        <v>173.12</v>
      </c>
    </row>
    <row r="180" spans="1:5" s="3" customFormat="1" ht="15" customHeight="1" x14ac:dyDescent="0.25">
      <c r="A180" s="4"/>
      <c r="B180" s="5">
        <v>179</v>
      </c>
      <c r="C180" s="15" t="s">
        <v>172</v>
      </c>
      <c r="D180" s="6">
        <v>74.527801095091149</v>
      </c>
      <c r="E180" s="6"/>
    </row>
    <row r="181" spans="1:5" s="9" customFormat="1" ht="15" customHeight="1" x14ac:dyDescent="0.25">
      <c r="A181" s="7"/>
      <c r="B181" s="5">
        <v>180</v>
      </c>
      <c r="C181" s="15" t="s">
        <v>213</v>
      </c>
      <c r="D181" s="6">
        <v>154.04</v>
      </c>
      <c r="E181" s="6"/>
    </row>
    <row r="182" spans="1:5" s="3" customFormat="1" ht="15" customHeight="1" x14ac:dyDescent="0.25">
      <c r="A182" s="4"/>
      <c r="B182" s="5">
        <v>181</v>
      </c>
      <c r="C182" s="15" t="s">
        <v>173</v>
      </c>
      <c r="D182" s="6">
        <v>78.71185136353418</v>
      </c>
      <c r="E182" s="6"/>
    </row>
    <row r="183" spans="1:5" s="3" customFormat="1" ht="15" customHeight="1" x14ac:dyDescent="0.25">
      <c r="A183" s="4"/>
      <c r="B183" s="5">
        <v>182</v>
      </c>
      <c r="C183" s="15" t="s">
        <v>174</v>
      </c>
      <c r="D183" s="6">
        <v>50.148148636465841</v>
      </c>
      <c r="E183" s="6"/>
    </row>
    <row r="184" spans="1:5" s="3" customFormat="1" ht="15" customHeight="1" x14ac:dyDescent="0.25">
      <c r="A184" s="4"/>
      <c r="B184" s="5">
        <v>183</v>
      </c>
      <c r="C184" s="15" t="s">
        <v>175</v>
      </c>
      <c r="D184" s="4">
        <v>163.02000000000001</v>
      </c>
      <c r="E184" s="6"/>
    </row>
    <row r="185" spans="1:5" s="3" customFormat="1" ht="15" customHeight="1" x14ac:dyDescent="0.25">
      <c r="A185" s="4">
        <v>1</v>
      </c>
      <c r="B185" s="5">
        <v>184</v>
      </c>
      <c r="C185" s="15" t="s">
        <v>49</v>
      </c>
      <c r="D185" s="4">
        <v>93.24</v>
      </c>
      <c r="E185" s="10">
        <v>256.73</v>
      </c>
    </row>
    <row r="186" spans="1:5" s="3" customFormat="1" ht="15" customHeight="1" x14ac:dyDescent="0.25">
      <c r="A186" s="4"/>
      <c r="B186" s="5">
        <v>185</v>
      </c>
      <c r="C186" s="15" t="s">
        <v>176</v>
      </c>
      <c r="D186" s="4">
        <v>100.23</v>
      </c>
      <c r="E186" s="6"/>
    </row>
    <row r="187" spans="1:5" s="3" customFormat="1" ht="15" customHeight="1" x14ac:dyDescent="0.25">
      <c r="A187" s="4">
        <v>1</v>
      </c>
      <c r="B187" s="5">
        <v>186</v>
      </c>
      <c r="C187" s="15" t="s">
        <v>50</v>
      </c>
      <c r="D187" s="6">
        <v>59.39</v>
      </c>
      <c r="E187" s="6">
        <v>155.88</v>
      </c>
    </row>
    <row r="188" spans="1:5" s="3" customFormat="1" ht="15" customHeight="1" x14ac:dyDescent="0.25">
      <c r="A188" s="4"/>
      <c r="B188" s="5">
        <v>187</v>
      </c>
      <c r="C188" s="15" t="s">
        <v>177</v>
      </c>
      <c r="D188" s="4">
        <f>74.45+75.33</f>
        <v>149.78</v>
      </c>
      <c r="E188" s="6"/>
    </row>
    <row r="189" spans="1:5" s="3" customFormat="1" ht="15" customHeight="1" x14ac:dyDescent="0.25">
      <c r="A189" s="4"/>
      <c r="B189" s="5">
        <v>188</v>
      </c>
      <c r="C189" s="15" t="s">
        <v>178</v>
      </c>
      <c r="D189" s="4">
        <v>115.29</v>
      </c>
      <c r="E189" s="6"/>
    </row>
    <row r="190" spans="1:5" s="3" customFormat="1" ht="15" customHeight="1" x14ac:dyDescent="0.25">
      <c r="A190" s="4"/>
      <c r="B190" s="5">
        <v>189</v>
      </c>
      <c r="C190" s="15" t="s">
        <v>179</v>
      </c>
      <c r="D190" s="4">
        <v>105.37</v>
      </c>
      <c r="E190" s="6"/>
    </row>
    <row r="191" spans="1:5" s="3" customFormat="1" ht="15" customHeight="1" x14ac:dyDescent="0.25">
      <c r="A191" s="4"/>
      <c r="B191" s="5">
        <v>190</v>
      </c>
      <c r="C191" s="15" t="s">
        <v>180</v>
      </c>
      <c r="D191" s="6">
        <v>251.43766443021835</v>
      </c>
      <c r="E191" s="6"/>
    </row>
    <row r="192" spans="1:5" s="3" customFormat="1" ht="15" customHeight="1" x14ac:dyDescent="0.25">
      <c r="A192" s="4"/>
      <c r="B192" s="5">
        <v>191</v>
      </c>
      <c r="C192" s="15" t="s">
        <v>69</v>
      </c>
      <c r="D192" s="6">
        <v>6.07</v>
      </c>
      <c r="E192" s="6">
        <v>22.39</v>
      </c>
    </row>
    <row r="193" spans="1:5" s="3" customFormat="1" ht="15" customHeight="1" x14ac:dyDescent="0.25">
      <c r="A193" s="4"/>
      <c r="B193" s="5">
        <v>192</v>
      </c>
      <c r="C193" s="15" t="s">
        <v>181</v>
      </c>
      <c r="D193" s="4">
        <v>170.66</v>
      </c>
      <c r="E193" s="6"/>
    </row>
    <row r="194" spans="1:5" s="3" customFormat="1" ht="15" customHeight="1" x14ac:dyDescent="0.25">
      <c r="A194" s="4"/>
      <c r="B194" s="5">
        <v>193</v>
      </c>
      <c r="C194" s="15" t="s">
        <v>182</v>
      </c>
      <c r="D194" s="4">
        <v>128.09</v>
      </c>
      <c r="E194" s="6"/>
    </row>
    <row r="195" spans="1:5" s="3" customFormat="1" ht="15" customHeight="1" x14ac:dyDescent="0.25">
      <c r="A195" s="4"/>
      <c r="B195" s="5">
        <v>194</v>
      </c>
      <c r="C195" s="15" t="s">
        <v>51</v>
      </c>
      <c r="D195" s="6">
        <v>73.273736956297128</v>
      </c>
      <c r="E195" s="6">
        <v>204</v>
      </c>
    </row>
    <row r="196" spans="1:5" s="3" customFormat="1" ht="15" customHeight="1" x14ac:dyDescent="0.25">
      <c r="A196" s="4"/>
      <c r="B196" s="5">
        <v>195</v>
      </c>
      <c r="C196" s="15" t="s">
        <v>183</v>
      </c>
      <c r="D196" s="6">
        <v>27.826263043702859</v>
      </c>
      <c r="E196" s="6"/>
    </row>
    <row r="197" spans="1:5" s="3" customFormat="1" ht="15" customHeight="1" x14ac:dyDescent="0.25">
      <c r="A197" s="4"/>
      <c r="B197" s="5">
        <v>196</v>
      </c>
      <c r="C197" s="15" t="s">
        <v>52</v>
      </c>
      <c r="D197" s="4">
        <f>280.9+283.63</f>
        <v>564.53</v>
      </c>
      <c r="E197" s="6">
        <f>635.47+639.29</f>
        <v>1274.76</v>
      </c>
    </row>
    <row r="198" spans="1:5" s="3" customFormat="1" ht="15" customHeight="1" x14ac:dyDescent="0.25">
      <c r="A198" s="4"/>
      <c r="B198" s="5">
        <v>197</v>
      </c>
      <c r="C198" s="15" t="s">
        <v>184</v>
      </c>
      <c r="D198" s="4">
        <v>77.209999999999994</v>
      </c>
      <c r="E198" s="6"/>
    </row>
    <row r="199" spans="1:5" s="3" customFormat="1" ht="15" customHeight="1" x14ac:dyDescent="0.25">
      <c r="A199" s="4">
        <v>1</v>
      </c>
      <c r="B199" s="5">
        <v>198</v>
      </c>
      <c r="C199" s="15" t="s">
        <v>185</v>
      </c>
      <c r="D199" s="4">
        <v>82.42</v>
      </c>
      <c r="E199" s="6"/>
    </row>
    <row r="200" spans="1:5" s="3" customFormat="1" ht="15" customHeight="1" x14ac:dyDescent="0.25">
      <c r="A200" s="4">
        <v>1</v>
      </c>
      <c r="B200" s="5">
        <v>199</v>
      </c>
      <c r="C200" s="15" t="s">
        <v>53</v>
      </c>
      <c r="D200" s="4">
        <v>151.66999999999999</v>
      </c>
      <c r="E200" s="10">
        <v>382.24</v>
      </c>
    </row>
    <row r="201" spans="1:5" s="3" customFormat="1" ht="15" customHeight="1" x14ac:dyDescent="0.25">
      <c r="A201" s="4"/>
      <c r="B201" s="5">
        <v>200</v>
      </c>
      <c r="C201" s="15" t="s">
        <v>186</v>
      </c>
      <c r="D201" s="4">
        <v>116.52</v>
      </c>
      <c r="E201" s="6"/>
    </row>
    <row r="202" spans="1:5" s="3" customFormat="1" ht="15" customHeight="1" x14ac:dyDescent="0.25">
      <c r="A202" s="4"/>
      <c r="B202" s="5">
        <v>201</v>
      </c>
      <c r="C202" s="15" t="s">
        <v>187</v>
      </c>
      <c r="D202" s="4">
        <v>121.54</v>
      </c>
      <c r="E202" s="6"/>
    </row>
    <row r="203" spans="1:5" s="3" customFormat="1" ht="15" customHeight="1" x14ac:dyDescent="0.25">
      <c r="A203" s="4"/>
      <c r="B203" s="5">
        <v>202</v>
      </c>
      <c r="C203" s="15" t="s">
        <v>94</v>
      </c>
      <c r="D203" s="6">
        <v>147.90786933685143</v>
      </c>
      <c r="E203" s="6">
        <v>140.77000000000001</v>
      </c>
    </row>
    <row r="204" spans="1:5" s="3" customFormat="1" ht="15" customHeight="1" x14ac:dyDescent="0.25">
      <c r="A204" s="4"/>
      <c r="B204" s="5">
        <v>203</v>
      </c>
      <c r="C204" s="15" t="s">
        <v>195</v>
      </c>
      <c r="D204" s="6">
        <v>131.2121306631486</v>
      </c>
      <c r="E204" s="6"/>
    </row>
    <row r="205" spans="1:5" s="3" customFormat="1" ht="15" customHeight="1" x14ac:dyDescent="0.25">
      <c r="A205" s="4"/>
      <c r="B205" s="5">
        <v>204</v>
      </c>
      <c r="C205" s="15" t="s">
        <v>188</v>
      </c>
      <c r="D205" s="6">
        <v>139.55000000000001</v>
      </c>
      <c r="E205" s="6"/>
    </row>
    <row r="206" spans="1:5" s="3" customFormat="1" ht="15" customHeight="1" x14ac:dyDescent="0.25">
      <c r="A206" s="4"/>
      <c r="B206" s="5">
        <v>205</v>
      </c>
      <c r="C206" s="15" t="s">
        <v>189</v>
      </c>
      <c r="D206" s="4">
        <v>94.36</v>
      </c>
      <c r="E206" s="6"/>
    </row>
    <row r="207" spans="1:5" s="3" customFormat="1" ht="15" customHeight="1" x14ac:dyDescent="0.25">
      <c r="A207" s="4"/>
      <c r="B207" s="5">
        <v>206</v>
      </c>
      <c r="C207" s="15" t="s">
        <v>190</v>
      </c>
      <c r="D207" s="4">
        <v>106.69</v>
      </c>
      <c r="E207" s="6"/>
    </row>
    <row r="208" spans="1:5" s="3" customFormat="1" ht="15" customHeight="1" x14ac:dyDescent="0.25">
      <c r="A208" s="4"/>
      <c r="B208" s="5">
        <v>207</v>
      </c>
      <c r="C208" s="15" t="s">
        <v>191</v>
      </c>
      <c r="D208" s="6">
        <v>84.04</v>
      </c>
      <c r="E208" s="6"/>
    </row>
    <row r="209" spans="1:5" s="3" customFormat="1" ht="15" customHeight="1" x14ac:dyDescent="0.25">
      <c r="A209" s="4"/>
      <c r="B209" s="5">
        <v>208</v>
      </c>
      <c r="C209" s="15" t="s">
        <v>192</v>
      </c>
      <c r="D209" s="6">
        <v>93.399528059473823</v>
      </c>
      <c r="E209" s="6"/>
    </row>
    <row r="210" spans="1:5" s="3" customFormat="1" ht="15" customHeight="1" x14ac:dyDescent="0.25">
      <c r="A210" s="4"/>
      <c r="B210" s="5">
        <v>209</v>
      </c>
      <c r="C210" s="15" t="s">
        <v>193</v>
      </c>
      <c r="D210" s="6">
        <v>93.580471940526181</v>
      </c>
      <c r="E210" s="6"/>
    </row>
    <row r="211" spans="1:5" s="3" customFormat="1" ht="15" customHeight="1" x14ac:dyDescent="0.25">
      <c r="A211" s="4"/>
      <c r="B211" s="5">
        <v>210</v>
      </c>
      <c r="C211" s="15" t="s">
        <v>194</v>
      </c>
      <c r="D211" s="6">
        <v>213.78</v>
      </c>
      <c r="E211" s="6"/>
    </row>
    <row r="212" spans="1:5" s="3" customFormat="1" ht="15" customHeight="1" x14ac:dyDescent="0.25">
      <c r="A212" s="4">
        <v>1</v>
      </c>
      <c r="B212" s="5">
        <v>211</v>
      </c>
      <c r="C212" s="15" t="s">
        <v>54</v>
      </c>
      <c r="D212" s="4">
        <v>188.24</v>
      </c>
      <c r="E212" s="6">
        <v>507.25</v>
      </c>
    </row>
    <row r="213" spans="1:5" s="3" customFormat="1" ht="15" customHeight="1" x14ac:dyDescent="0.25">
      <c r="A213" s="4">
        <v>1</v>
      </c>
      <c r="B213" s="5">
        <v>212</v>
      </c>
      <c r="C213" s="15" t="s">
        <v>71</v>
      </c>
      <c r="D213" s="6">
        <v>166.52377446776214</v>
      </c>
      <c r="E213" s="6">
        <v>460.02017937219733</v>
      </c>
    </row>
    <row r="214" spans="1:5" s="3" customFormat="1" ht="15" customHeight="1" x14ac:dyDescent="0.25">
      <c r="A214" s="4"/>
      <c r="B214" s="5">
        <v>213</v>
      </c>
      <c r="C214" s="15" t="s">
        <v>73</v>
      </c>
      <c r="D214" s="6">
        <v>19.946225532237868</v>
      </c>
      <c r="E214" s="6">
        <v>55.479820627802688</v>
      </c>
    </row>
    <row r="215" spans="1:5" s="3" customFormat="1" ht="15" customHeight="1" x14ac:dyDescent="0.25">
      <c r="A215" s="4"/>
      <c r="B215" s="5">
        <v>214</v>
      </c>
      <c r="C215" s="15" t="s">
        <v>72</v>
      </c>
      <c r="D215" s="4">
        <v>67.95</v>
      </c>
      <c r="E215" s="6">
        <v>203.96</v>
      </c>
    </row>
    <row r="216" spans="1:5" s="3" customFormat="1" ht="15" customHeight="1" x14ac:dyDescent="0.25">
      <c r="A216" s="4"/>
      <c r="B216" s="5">
        <v>215</v>
      </c>
      <c r="C216" s="15" t="s">
        <v>81</v>
      </c>
      <c r="D216" s="4">
        <v>55.38</v>
      </c>
      <c r="E216" s="4">
        <v>155.25</v>
      </c>
    </row>
    <row r="217" spans="1:5" s="3" customFormat="1" ht="15" customHeight="1" x14ac:dyDescent="0.25">
      <c r="A217" s="4"/>
      <c r="B217" s="5">
        <v>216</v>
      </c>
      <c r="C217" s="15" t="s">
        <v>196</v>
      </c>
      <c r="D217" s="6">
        <v>48.036554852354222</v>
      </c>
      <c r="E217" s="4"/>
    </row>
    <row r="218" spans="1:5" s="3" customFormat="1" ht="15" customHeight="1" x14ac:dyDescent="0.25">
      <c r="A218" s="4"/>
      <c r="B218" s="5">
        <v>217</v>
      </c>
      <c r="C218" s="15" t="s">
        <v>82</v>
      </c>
      <c r="D218" s="6">
        <v>18.303445147645778</v>
      </c>
      <c r="E218" s="6">
        <v>68.59</v>
      </c>
    </row>
    <row r="219" spans="1:5" s="3" customFormat="1" ht="15" customHeight="1" x14ac:dyDescent="0.25">
      <c r="A219" s="4"/>
      <c r="B219" s="5">
        <v>218</v>
      </c>
      <c r="C219" s="15" t="s">
        <v>83</v>
      </c>
      <c r="D219" s="4">
        <v>43.4</v>
      </c>
      <c r="E219" s="4">
        <v>86.08</v>
      </c>
    </row>
    <row r="220" spans="1:5" s="3" customFormat="1" ht="15" customHeight="1" x14ac:dyDescent="0.25">
      <c r="B220" s="5">
        <v>219</v>
      </c>
      <c r="C220" s="17" t="s">
        <v>220</v>
      </c>
      <c r="D220" s="4">
        <v>38.869999999999997</v>
      </c>
      <c r="E220" s="4">
        <v>127.67</v>
      </c>
    </row>
    <row r="221" spans="1:5" s="3" customFormat="1" x14ac:dyDescent="0.25">
      <c r="B221" s="5">
        <v>220</v>
      </c>
      <c r="C221" s="17" t="s">
        <v>221</v>
      </c>
      <c r="D221" s="4">
        <v>387.71</v>
      </c>
      <c r="E221" s="4">
        <v>1585.85</v>
      </c>
    </row>
    <row r="222" spans="1:5" s="3" customFormat="1" x14ac:dyDescent="0.25">
      <c r="C222" s="11"/>
      <c r="D222" s="18"/>
      <c r="E222" s="18"/>
    </row>
    <row r="223" spans="1:5" s="3" customFormat="1" x14ac:dyDescent="0.25">
      <c r="C223" s="11"/>
      <c r="D223" s="18"/>
      <c r="E223" s="18"/>
    </row>
    <row r="224" spans="1:5" s="3" customFormat="1" x14ac:dyDescent="0.25">
      <c r="C224" s="11"/>
    </row>
    <row r="225" spans="3:3" s="3" customFormat="1" x14ac:dyDescent="0.25">
      <c r="C225" s="11"/>
    </row>
    <row r="226" spans="3:3" s="3" customFormat="1" x14ac:dyDescent="0.25">
      <c r="C226" s="11"/>
    </row>
    <row r="227" spans="3:3" s="3" customFormat="1" x14ac:dyDescent="0.25">
      <c r="C227" s="11"/>
    </row>
    <row r="228" spans="3:3" s="3" customFormat="1" x14ac:dyDescent="0.25">
      <c r="C228" s="11"/>
    </row>
    <row r="229" spans="3:3" s="3" customFormat="1" x14ac:dyDescent="0.25">
      <c r="C229" s="11"/>
    </row>
    <row r="230" spans="3:3" s="3" customFormat="1" x14ac:dyDescent="0.25">
      <c r="C230" s="11"/>
    </row>
    <row r="231" spans="3:3" s="3" customFormat="1" x14ac:dyDescent="0.25">
      <c r="C231" s="11"/>
    </row>
    <row r="232" spans="3:3" s="3" customFormat="1" x14ac:dyDescent="0.25">
      <c r="C232" s="11"/>
    </row>
    <row r="233" spans="3:3" s="3" customFormat="1" x14ac:dyDescent="0.25">
      <c r="C233" s="11"/>
    </row>
    <row r="234" spans="3:3" s="3" customFormat="1" x14ac:dyDescent="0.25">
      <c r="C234" s="11"/>
    </row>
    <row r="235" spans="3:3" s="3" customFormat="1" x14ac:dyDescent="0.25">
      <c r="C235" s="11"/>
    </row>
    <row r="236" spans="3:3" s="3" customFormat="1" x14ac:dyDescent="0.25">
      <c r="C236" s="11"/>
    </row>
    <row r="237" spans="3:3" s="3" customFormat="1" x14ac:dyDescent="0.25">
      <c r="C237" s="11"/>
    </row>
    <row r="238" spans="3:3" s="3" customFormat="1" x14ac:dyDescent="0.25">
      <c r="C238" s="11"/>
    </row>
    <row r="239" spans="3:3" s="3" customFormat="1" x14ac:dyDescent="0.25">
      <c r="C239" s="11"/>
    </row>
    <row r="240" spans="3:3" s="3" customFormat="1" x14ac:dyDescent="0.25">
      <c r="C240" s="11"/>
    </row>
    <row r="241" spans="2:5" s="3" customFormat="1" x14ac:dyDescent="0.25">
      <c r="C241" s="11"/>
    </row>
    <row r="242" spans="2:5" x14ac:dyDescent="0.25">
      <c r="B242" s="3"/>
      <c r="C242" s="11"/>
      <c r="D242" s="1"/>
      <c r="E242" s="1"/>
    </row>
    <row r="243" spans="2:5" x14ac:dyDescent="0.25">
      <c r="B243" s="3"/>
      <c r="C243" s="11"/>
      <c r="D243" s="1"/>
      <c r="E243" s="1"/>
    </row>
    <row r="244" spans="2:5" x14ac:dyDescent="0.25">
      <c r="B244" s="3"/>
      <c r="C244" s="11"/>
      <c r="D244" s="1"/>
      <c r="E244" s="1"/>
    </row>
    <row r="245" spans="2:5" x14ac:dyDescent="0.25">
      <c r="B245" s="3"/>
      <c r="C245" s="11"/>
      <c r="D245" s="1"/>
      <c r="E245" s="1"/>
    </row>
    <row r="246" spans="2:5" x14ac:dyDescent="0.25">
      <c r="B246" s="3"/>
      <c r="C246" s="11"/>
      <c r="D246" s="1"/>
      <c r="E246" s="1"/>
    </row>
    <row r="247" spans="2:5" x14ac:dyDescent="0.25">
      <c r="B247" s="3"/>
      <c r="C247" s="11"/>
      <c r="D247" s="1"/>
      <c r="E247" s="1"/>
    </row>
    <row r="248" spans="2:5" x14ac:dyDescent="0.25">
      <c r="B248" s="3"/>
      <c r="C248" s="11"/>
      <c r="D248" s="1"/>
      <c r="E248" s="1"/>
    </row>
    <row r="249" spans="2:5" x14ac:dyDescent="0.25">
      <c r="B249" s="3"/>
      <c r="C249" s="11"/>
      <c r="D249" s="1"/>
      <c r="E249" s="1"/>
    </row>
    <row r="250" spans="2:5" x14ac:dyDescent="0.25">
      <c r="B250" s="3"/>
      <c r="C250" s="11"/>
      <c r="D250" s="1"/>
      <c r="E250" s="1"/>
    </row>
    <row r="251" spans="2:5" x14ac:dyDescent="0.25">
      <c r="B251" s="3"/>
      <c r="C251" s="11"/>
      <c r="D251" s="1"/>
      <c r="E251" s="1"/>
    </row>
    <row r="252" spans="2:5" x14ac:dyDescent="0.25">
      <c r="B252" s="3"/>
      <c r="C252" s="11"/>
      <c r="D252" s="1"/>
      <c r="E252" s="1"/>
    </row>
    <row r="253" spans="2:5" x14ac:dyDescent="0.25">
      <c r="B253" s="3"/>
      <c r="C253" s="11"/>
      <c r="D253" s="1"/>
      <c r="E253" s="1"/>
    </row>
    <row r="254" spans="2:5" x14ac:dyDescent="0.25">
      <c r="B254" s="3"/>
      <c r="C254" s="11"/>
      <c r="D254" s="1"/>
      <c r="E254" s="1"/>
    </row>
    <row r="255" spans="2:5" x14ac:dyDescent="0.25">
      <c r="B255" s="3"/>
      <c r="C255" s="11"/>
      <c r="D255" s="1"/>
      <c r="E255" s="1"/>
    </row>
    <row r="256" spans="2:5" x14ac:dyDescent="0.25">
      <c r="B256" s="3"/>
      <c r="C256" s="11"/>
      <c r="D256" s="1"/>
      <c r="E256" s="1"/>
    </row>
    <row r="257" spans="2:5" x14ac:dyDescent="0.25">
      <c r="B257" s="3"/>
      <c r="C257" s="11"/>
      <c r="D257" s="1"/>
      <c r="E257" s="1"/>
    </row>
    <row r="258" spans="2:5" x14ac:dyDescent="0.25">
      <c r="B258" s="3"/>
      <c r="C258" s="11"/>
      <c r="D258" s="1"/>
      <c r="E258" s="1"/>
    </row>
    <row r="259" spans="2:5" x14ac:dyDescent="0.25">
      <c r="B259" s="3"/>
      <c r="C259" s="11"/>
      <c r="D259" s="1"/>
      <c r="E259" s="1"/>
    </row>
    <row r="260" spans="2:5" x14ac:dyDescent="0.25">
      <c r="B260" s="3"/>
      <c r="C260" s="11"/>
      <c r="D260" s="1"/>
      <c r="E260" s="1"/>
    </row>
    <row r="261" spans="2:5" x14ac:dyDescent="0.25">
      <c r="B261" s="3"/>
      <c r="C261" s="11"/>
      <c r="D261" s="1"/>
      <c r="E261" s="1"/>
    </row>
    <row r="262" spans="2:5" x14ac:dyDescent="0.25">
      <c r="B262" s="3"/>
      <c r="C262" s="11"/>
      <c r="D262" s="1"/>
      <c r="E262" s="1"/>
    </row>
    <row r="263" spans="2:5" x14ac:dyDescent="0.25">
      <c r="B263" s="3"/>
      <c r="C263" s="11"/>
      <c r="D263" s="1"/>
      <c r="E263" s="1"/>
    </row>
    <row r="264" spans="2:5" x14ac:dyDescent="0.25">
      <c r="B264" s="3"/>
      <c r="C264" s="11"/>
      <c r="D264" s="1"/>
      <c r="E264" s="1"/>
    </row>
    <row r="265" spans="2:5" x14ac:dyDescent="0.25">
      <c r="B265" s="3"/>
      <c r="C265" s="11"/>
      <c r="D265" s="1"/>
      <c r="E265" s="1"/>
    </row>
    <row r="266" spans="2:5" x14ac:dyDescent="0.25">
      <c r="B266" s="3"/>
      <c r="C266" s="11"/>
      <c r="D266" s="1"/>
      <c r="E266" s="1"/>
    </row>
    <row r="267" spans="2:5" x14ac:dyDescent="0.25">
      <c r="B267" s="3"/>
      <c r="C267" s="11"/>
      <c r="D267" s="1"/>
      <c r="E267" s="1"/>
    </row>
  </sheetData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2018-10-25T07:53:40Z</cp:lastPrinted>
  <dcterms:created xsi:type="dcterms:W3CDTF">2015-12-11T08:13:35Z</dcterms:created>
  <dcterms:modified xsi:type="dcterms:W3CDTF">2019-02-01T11:18:47Z</dcterms:modified>
</cp:coreProperties>
</file>