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201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51" i="1" l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E132" i="1"/>
  <c r="F122" i="1"/>
  <c r="D122" i="1"/>
  <c r="F117" i="1"/>
  <c r="D117" i="1"/>
  <c r="F115" i="1"/>
  <c r="D115" i="1"/>
  <c r="E112" i="1"/>
  <c r="D112" i="1"/>
  <c r="E111" i="1"/>
  <c r="D111" i="1"/>
  <c r="E106" i="1"/>
  <c r="D106" i="1"/>
  <c r="E105" i="1"/>
  <c r="D105" i="1"/>
  <c r="E98" i="1"/>
  <c r="D98" i="1"/>
  <c r="E97" i="1"/>
  <c r="D97" i="1"/>
  <c r="E92" i="1"/>
  <c r="F91" i="1"/>
  <c r="F92" i="1" s="1"/>
  <c r="E91" i="1"/>
  <c r="D91" i="1"/>
  <c r="F90" i="1"/>
  <c r="E90" i="1"/>
  <c r="D90" i="1" s="1"/>
  <c r="D88" i="1" s="1"/>
  <c r="F89" i="1"/>
  <c r="E89" i="1"/>
  <c r="F88" i="1"/>
  <c r="E88" i="1"/>
  <c r="F87" i="1"/>
  <c r="E87" i="1"/>
  <c r="D87" i="1" s="1"/>
  <c r="F86" i="1"/>
  <c r="E86" i="1"/>
  <c r="D86" i="1"/>
  <c r="F85" i="1"/>
  <c r="E85" i="1"/>
  <c r="D85" i="1" s="1"/>
  <c r="F84" i="1"/>
  <c r="E84" i="1"/>
  <c r="D84" i="1"/>
  <c r="F83" i="1"/>
  <c r="E83" i="1"/>
  <c r="D83" i="1" s="1"/>
  <c r="F82" i="1"/>
  <c r="E82" i="1"/>
  <c r="D82" i="1"/>
  <c r="F81" i="1"/>
  <c r="E81" i="1"/>
  <c r="D81" i="1" s="1"/>
  <c r="F80" i="1"/>
  <c r="E80" i="1"/>
  <c r="D80" i="1"/>
  <c r="F79" i="1"/>
  <c r="E79" i="1"/>
  <c r="D79" i="1" s="1"/>
  <c r="F78" i="1"/>
  <c r="E78" i="1"/>
  <c r="D78" i="1"/>
  <c r="F77" i="1"/>
  <c r="E77" i="1"/>
  <c r="D77" i="1" s="1"/>
  <c r="F76" i="1"/>
  <c r="E76" i="1"/>
  <c r="D76" i="1"/>
  <c r="F75" i="1"/>
  <c r="E75" i="1"/>
  <c r="D75" i="1" s="1"/>
  <c r="F74" i="1"/>
  <c r="E74" i="1"/>
  <c r="D74" i="1"/>
  <c r="F73" i="1"/>
  <c r="E73" i="1"/>
  <c r="D73" i="1" s="1"/>
  <c r="F72" i="1"/>
  <c r="E72" i="1"/>
  <c r="D72" i="1"/>
  <c r="F71" i="1"/>
  <c r="E71" i="1"/>
  <c r="D71" i="1" s="1"/>
  <c r="F70" i="1"/>
  <c r="E70" i="1"/>
  <c r="D70" i="1"/>
  <c r="F69" i="1"/>
  <c r="E69" i="1"/>
  <c r="D69" i="1" s="1"/>
  <c r="F68" i="1"/>
  <c r="E68" i="1"/>
  <c r="D68" i="1"/>
  <c r="F67" i="1"/>
  <c r="E67" i="1"/>
  <c r="D67" i="1" s="1"/>
  <c r="F66" i="1"/>
  <c r="E66" i="1"/>
  <c r="D66" i="1"/>
  <c r="F65" i="1"/>
  <c r="E65" i="1"/>
  <c r="D65" i="1" s="1"/>
  <c r="F64" i="1"/>
  <c r="E64" i="1"/>
  <c r="D64" i="1"/>
  <c r="F53" i="1"/>
  <c r="E53" i="1"/>
  <c r="D53" i="1" s="1"/>
  <c r="F52" i="1"/>
  <c r="E52" i="1"/>
  <c r="D52" i="1"/>
  <c r="F51" i="1"/>
  <c r="E51" i="1"/>
  <c r="D51" i="1"/>
  <c r="F50" i="1"/>
  <c r="E50" i="1"/>
  <c r="D50" i="1" s="1"/>
  <c r="F49" i="1"/>
  <c r="E49" i="1"/>
  <c r="D49" i="1"/>
  <c r="F48" i="1"/>
  <c r="E48" i="1"/>
  <c r="D48" i="1" s="1"/>
  <c r="F47" i="1"/>
  <c r="E47" i="1"/>
  <c r="D47" i="1"/>
  <c r="F46" i="1"/>
  <c r="E46" i="1"/>
  <c r="D46" i="1" s="1"/>
  <c r="F45" i="1"/>
  <c r="E45" i="1"/>
  <c r="D45" i="1"/>
  <c r="F44" i="1"/>
  <c r="E44" i="1"/>
  <c r="D44" i="1" s="1"/>
  <c r="F43" i="1"/>
  <c r="E43" i="1"/>
  <c r="D43" i="1"/>
  <c r="F42" i="1"/>
  <c r="E42" i="1"/>
  <c r="D42" i="1" s="1"/>
  <c r="F41" i="1"/>
  <c r="E41" i="1"/>
  <c r="D41" i="1"/>
  <c r="F40" i="1"/>
  <c r="E40" i="1"/>
  <c r="D40" i="1" s="1"/>
  <c r="F39" i="1"/>
  <c r="E39" i="1"/>
  <c r="D39" i="1"/>
  <c r="F38" i="1"/>
  <c r="E38" i="1"/>
  <c r="D38" i="1" s="1"/>
  <c r="E37" i="1"/>
  <c r="D37" i="1" s="1"/>
  <c r="E36" i="1"/>
  <c r="D36" i="1" s="1"/>
  <c r="F35" i="1"/>
  <c r="E35" i="1"/>
  <c r="D35" i="1"/>
  <c r="F34" i="1"/>
  <c r="E34" i="1"/>
  <c r="D34" i="1" s="1"/>
  <c r="F33" i="1"/>
  <c r="E33" i="1"/>
  <c r="D33" i="1"/>
  <c r="F32" i="1"/>
  <c r="E32" i="1"/>
  <c r="D32" i="1" s="1"/>
  <c r="F31" i="1"/>
  <c r="E31" i="1"/>
  <c r="D31" i="1"/>
  <c r="F30" i="1"/>
  <c r="E30" i="1"/>
  <c r="D30" i="1" s="1"/>
  <c r="F29" i="1"/>
  <c r="E29" i="1"/>
  <c r="D29" i="1"/>
  <c r="F28" i="1"/>
  <c r="E28" i="1"/>
  <c r="D28" i="1" s="1"/>
  <c r="F27" i="1"/>
  <c r="E27" i="1"/>
  <c r="D27" i="1"/>
  <c r="F26" i="1"/>
  <c r="E26" i="1"/>
  <c r="D26" i="1" s="1"/>
  <c r="F25" i="1"/>
  <c r="E25" i="1"/>
  <c r="D25" i="1"/>
  <c r="F24" i="1"/>
  <c r="E24" i="1"/>
  <c r="D24" i="1" s="1"/>
  <c r="F23" i="1"/>
  <c r="E23" i="1"/>
  <c r="D23" i="1"/>
  <c r="F22" i="1"/>
  <c r="E22" i="1"/>
  <c r="D22" i="1" s="1"/>
  <c r="F21" i="1"/>
  <c r="E21" i="1"/>
  <c r="D21" i="1"/>
  <c r="F20" i="1"/>
  <c r="E20" i="1"/>
  <c r="D20" i="1" s="1"/>
  <c r="F19" i="1"/>
  <c r="D19" i="1" s="1"/>
  <c r="E19" i="1"/>
  <c r="F18" i="1"/>
  <c r="E18" i="1"/>
  <c r="D18" i="1" s="1"/>
  <c r="F17" i="1"/>
  <c r="E17" i="1"/>
  <c r="D17" i="1"/>
  <c r="F16" i="1"/>
  <c r="E16" i="1"/>
  <c r="D16" i="1" s="1"/>
  <c r="F15" i="1"/>
  <c r="D15" i="1" s="1"/>
  <c r="E15" i="1"/>
  <c r="F14" i="1"/>
  <c r="E14" i="1"/>
  <c r="D14" i="1" s="1"/>
  <c r="F13" i="1"/>
  <c r="D13" i="1" s="1"/>
  <c r="E13" i="1"/>
  <c r="F12" i="1"/>
  <c r="E12" i="1"/>
  <c r="D12" i="1" s="1"/>
  <c r="F11" i="1"/>
  <c r="E11" i="1"/>
  <c r="D11" i="1"/>
  <c r="F10" i="1"/>
  <c r="E10" i="1"/>
  <c r="D10" i="1" s="1"/>
  <c r="F9" i="1"/>
  <c r="D9" i="1" s="1"/>
  <c r="E9" i="1"/>
  <c r="F8" i="1"/>
  <c r="D8" i="1"/>
  <c r="F7" i="1"/>
  <c r="E7" i="1"/>
  <c r="D7" i="1" s="1"/>
  <c r="D92" i="1" l="1"/>
</calcChain>
</file>

<file path=xl/sharedStrings.xml><?xml version="1.0" encoding="utf-8"?>
<sst xmlns="http://schemas.openxmlformats.org/spreadsheetml/2006/main" count="302" uniqueCount="167">
  <si>
    <t>Выполнение плана текущего ремонта  по ООО "ЖКС №1 Василеостровского района"                   за 2016 год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</si>
  <si>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</si>
  <si>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</si>
  <si>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</si>
  <si>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</si>
  <si>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</si>
  <si>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</si>
  <si>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</si>
  <si>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</si>
  <si>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</si>
  <si>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</si>
  <si>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</si>
  <si>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</si>
  <si>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</si>
  <si>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</si>
  <si>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</si>
  <si>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</si>
  <si>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</si>
  <si>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</si>
  <si>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</si>
  <si>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</si>
  <si>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</si>
  <si>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</si>
  <si>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</si>
  <si>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</si>
  <si>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</si>
  <si>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</si>
  <si>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</si>
  <si>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</si>
  <si>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</si>
  <si>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</si>
  <si>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</si>
  <si>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</si>
  <si>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</si>
  <si>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</si>
  <si>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</si>
  <si>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</si>
  <si>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</si>
  <si>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</si>
  <si>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</si>
  <si>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</si>
  <si>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</si>
  <si>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</si>
  <si>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</si>
  <si>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</si>
  <si>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</si>
  <si>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</si>
  <si>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</si>
  <si>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</si>
  <si>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</si>
  <si>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</si>
  <si>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</si>
  <si>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</si>
  <si>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</si>
  <si>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</si>
  <si>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заполнений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</si>
  <si>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</si>
  <si>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</si>
  <si>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</si>
  <si>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</si>
  <si>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</si>
  <si>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</si>
  <si>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</si>
  <si>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</si>
  <si>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</si>
  <si>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</si>
  <si>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</si>
  <si>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</si>
  <si>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</si>
  <si>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</si>
  <si>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</si>
  <si>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</si>
  <si>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</si>
  <si>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</si>
  <si>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</si>
  <si>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</si>
  <si>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</si>
  <si>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</si>
  <si>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</si>
  <si>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</si>
  <si>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</si>
  <si>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</si>
  <si>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</si>
  <si>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</si>
  <si>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</si>
  <si>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</si>
  <si>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</si>
  <si>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</si>
  <si>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</si>
  <si>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</si>
  <si>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</si>
  <si>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</si>
  <si>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</si>
  <si>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</si>
  <si>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</si>
  <si>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 xml:space="preserve">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</si>
  <si>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</si>
  <si>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</si>
  <si>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</si>
  <si>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</si>
  <si>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</si>
  <si>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</si>
  <si>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</si>
  <si>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</si>
  <si>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</si>
  <si>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Антисептирование деревянной стропильной системы</t>
  </si>
  <si>
    <t>29</t>
  </si>
  <si>
    <t>Антиперирование деревянной стропильной системы</t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</si>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</sst>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165" fontId="1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1" fillId="0" borderId="0" xfId="1"/>
    <xf numFmtId="49" fontId="2" fillId="0" borderId="0" xfId="1" applyNumberFormat="1" applyFont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2" applyFont="1" applyFill="1" applyAlignment="1">
      <alignment horizontal="center" wrapText="1"/>
    </xf>
    <xf numFmtId="0" fontId="7" fillId="0" borderId="0" xfId="2" applyFont="1" applyFill="1"/>
    <xf numFmtId="0" fontId="8" fillId="0" borderId="0" xfId="2" applyFont="1" applyFill="1"/>
    <xf numFmtId="49" fontId="8" fillId="0" borderId="0" xfId="2" applyNumberFormat="1" applyFont="1" applyFill="1"/>
    <xf numFmtId="0" fontId="8" fillId="0" borderId="0" xfId="2" applyFont="1" applyFill="1" applyAlignment="1">
      <alignment horizont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7" fillId="2" borderId="0" xfId="2" applyFont="1" applyFill="1"/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center"/>
    </xf>
    <xf numFmtId="2" fontId="9" fillId="2" borderId="1" xfId="2" applyNumberFormat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2" fontId="7" fillId="2" borderId="0" xfId="2" applyNumberFormat="1" applyFont="1" applyFill="1"/>
    <xf numFmtId="0" fontId="8" fillId="2" borderId="1" xfId="2" applyFont="1" applyFill="1" applyBorder="1" applyAlignment="1">
      <alignment horizontal="left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 wrapText="1"/>
    </xf>
    <xf numFmtId="164" fontId="7" fillId="2" borderId="0" xfId="2" applyNumberFormat="1" applyFont="1" applyFill="1"/>
    <xf numFmtId="49" fontId="9" fillId="2" borderId="1" xfId="2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left" vertical="center" wrapText="1"/>
    </xf>
    <xf numFmtId="2" fontId="8" fillId="2" borderId="1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left" vertical="center" wrapText="1"/>
    </xf>
    <xf numFmtId="0" fontId="0" fillId="2" borderId="0" xfId="0" applyFont="1" applyFill="1"/>
    <xf numFmtId="164" fontId="9" fillId="2" borderId="1" xfId="2" applyNumberFormat="1" applyFont="1" applyFill="1" applyBorder="1"/>
    <xf numFmtId="49" fontId="8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/>
    </xf>
    <xf numFmtId="2" fontId="8" fillId="2" borderId="0" xfId="2" applyNumberFormat="1" applyFont="1" applyFill="1" applyBorder="1"/>
    <xf numFmtId="0" fontId="8" fillId="2" borderId="0" xfId="2" applyFont="1" applyFill="1" applyBorder="1"/>
    <xf numFmtId="0" fontId="8" fillId="0" borderId="0" xfId="2" applyFont="1" applyFill="1" applyBorder="1" applyAlignment="1">
      <alignment horizontal="left"/>
    </xf>
    <xf numFmtId="0" fontId="9" fillId="0" borderId="0" xfId="2" applyFont="1" applyFill="1" applyBorder="1"/>
    <xf numFmtId="2" fontId="10" fillId="0" borderId="0" xfId="2" applyNumberFormat="1" applyFont="1" applyFill="1" applyBorder="1"/>
    <xf numFmtId="2" fontId="8" fillId="0" borderId="0" xfId="2" applyNumberFormat="1" applyFont="1" applyFill="1" applyBorder="1"/>
    <xf numFmtId="0" fontId="8" fillId="0" borderId="0" xfId="2" applyFont="1" applyFill="1" applyBorder="1"/>
    <xf numFmtId="2" fontId="8" fillId="0" borderId="0" xfId="2" applyNumberFormat="1" applyFont="1" applyFill="1"/>
    <xf numFmtId="0" fontId="9" fillId="0" borderId="0" xfId="2" applyFont="1" applyFill="1" applyBorder="1" applyAlignment="1">
      <alignment horizont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/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8" fillId="0" borderId="2" xfId="2" applyFont="1" applyFill="1" applyBorder="1"/>
    <xf numFmtId="0" fontId="8" fillId="0" borderId="2" xfId="2" applyFont="1" applyFill="1" applyBorder="1" applyAlignment="1">
      <alignment horizontal="center"/>
    </xf>
    <xf numFmtId="0" fontId="7" fillId="0" borderId="0" xfId="2" applyFont="1" applyFill="1" applyBorder="1"/>
    <xf numFmtId="0" fontId="7" fillId="0" borderId="3" xfId="2" applyFont="1" applyFill="1" applyBorder="1"/>
  </cellXfs>
  <cellStyles count="5">
    <cellStyle name="Денежный 2" xfId="3"/>
    <cellStyle name="Обычный" xfId="0" builtinId="0"/>
    <cellStyle name="Обычный 2" xfId="2"/>
    <cellStyle name="Обычный 3" xfId="1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6;&#1072;&#1073;&#1086;&#1095;&#1080;&#1081;%20&#1089;&#1090;&#1086;&#1083;/&#1054;&#1058;&#1063;&#1045;&#1058;%20&#1058;&#1056;%202016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"/>
      <sheetName val="март 2016"/>
      <sheetName val="1 кв."/>
      <sheetName val="апрель 2016"/>
      <sheetName val="май 2016"/>
      <sheetName val="июнь 2016"/>
      <sheetName val="2 кв."/>
      <sheetName val="1 полугодие"/>
      <sheetName val="июль 2016"/>
      <sheetName val="август 2016"/>
      <sheetName val="сентябрь 2016"/>
      <sheetName val="3 кв."/>
      <sheetName val="9 мес."/>
      <sheetName val="октябрь 2016"/>
      <sheetName val="ноябрь 2016"/>
      <sheetName val="декабрь 2016"/>
      <sheetName val="4 кв."/>
      <sheetName val="2016"/>
      <sheetName val="расчет с тариф.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E6">
            <v>9958.4850000000006</v>
          </cell>
          <cell r="F6">
            <v>27534.644999999997</v>
          </cell>
        </row>
        <row r="7">
          <cell r="F7">
            <v>0</v>
          </cell>
        </row>
        <row r="8">
          <cell r="E8">
            <v>1.222</v>
          </cell>
          <cell r="F8">
            <v>0</v>
          </cell>
        </row>
        <row r="9">
          <cell r="E9">
            <v>1449.1220000000003</v>
          </cell>
          <cell r="F9">
            <v>0</v>
          </cell>
        </row>
        <row r="10">
          <cell r="E10">
            <v>0.11</v>
          </cell>
          <cell r="F10">
            <v>0</v>
          </cell>
        </row>
        <row r="11">
          <cell r="E11">
            <v>332.72199999999998</v>
          </cell>
          <cell r="F11">
            <v>0</v>
          </cell>
        </row>
        <row r="12">
          <cell r="E12">
            <v>1.1119999999999999</v>
          </cell>
          <cell r="F12">
            <v>0</v>
          </cell>
        </row>
        <row r="13">
          <cell r="E13">
            <v>1116.4000000000001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1</v>
          </cell>
          <cell r="F15">
            <v>0</v>
          </cell>
        </row>
        <row r="16">
          <cell r="E16">
            <v>166.262</v>
          </cell>
          <cell r="F16">
            <v>0</v>
          </cell>
        </row>
        <row r="17">
          <cell r="E17">
            <v>37.5</v>
          </cell>
          <cell r="F17">
            <v>0</v>
          </cell>
        </row>
        <row r="18">
          <cell r="E18">
            <v>166.262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5.5971999999999991</v>
          </cell>
        </row>
        <row r="27">
          <cell r="E27">
            <v>0</v>
          </cell>
          <cell r="F27">
            <v>2219.672</v>
          </cell>
        </row>
        <row r="28">
          <cell r="E28">
            <v>1.3673999999999999</v>
          </cell>
          <cell r="F28">
            <v>0.61820000000000008</v>
          </cell>
        </row>
        <row r="29">
          <cell r="E29">
            <v>1163.682</v>
          </cell>
          <cell r="F29">
            <v>626.01200000000006</v>
          </cell>
        </row>
        <row r="30">
          <cell r="E30">
            <v>12.126999999999999</v>
          </cell>
          <cell r="F30">
            <v>63.106000000000002</v>
          </cell>
        </row>
        <row r="31">
          <cell r="E31">
            <v>31</v>
          </cell>
          <cell r="F31">
            <v>86</v>
          </cell>
        </row>
        <row r="32">
          <cell r="E32">
            <v>3499.2580000000003</v>
          </cell>
          <cell r="F32">
            <v>22636.242999999999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0.44140000000000013</v>
          </cell>
        </row>
        <row r="36">
          <cell r="E36">
            <v>342.09100000000001</v>
          </cell>
        </row>
        <row r="37">
          <cell r="E37">
            <v>710</v>
          </cell>
          <cell r="F37">
            <v>0</v>
          </cell>
        </row>
        <row r="38">
          <cell r="E38">
            <v>380.18900000000002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0.83740000000000003</v>
          </cell>
        </row>
        <row r="42">
          <cell r="E42">
            <v>0</v>
          </cell>
          <cell r="F42">
            <v>939.31700000000012</v>
          </cell>
        </row>
        <row r="43">
          <cell r="E43">
            <v>1539</v>
          </cell>
          <cell r="F43">
            <v>0</v>
          </cell>
        </row>
        <row r="44">
          <cell r="E44">
            <v>888.21299999999997</v>
          </cell>
          <cell r="F44">
            <v>0</v>
          </cell>
        </row>
        <row r="45">
          <cell r="E45">
            <v>16</v>
          </cell>
          <cell r="F45">
            <v>0</v>
          </cell>
        </row>
        <row r="46">
          <cell r="E46">
            <v>327.22700000000003</v>
          </cell>
          <cell r="F46">
            <v>0</v>
          </cell>
        </row>
        <row r="47">
          <cell r="E47">
            <v>912</v>
          </cell>
          <cell r="F47">
            <v>43</v>
          </cell>
        </row>
        <row r="48">
          <cell r="E48">
            <v>465.79499999999996</v>
          </cell>
          <cell r="F48">
            <v>972.83299999999997</v>
          </cell>
        </row>
        <row r="49">
          <cell r="E49">
            <v>0.82960000000000012</v>
          </cell>
          <cell r="F49">
            <v>0</v>
          </cell>
        </row>
        <row r="50">
          <cell r="E50">
            <v>1146.809</v>
          </cell>
          <cell r="F50">
            <v>0</v>
          </cell>
        </row>
        <row r="51">
          <cell r="E51">
            <v>18</v>
          </cell>
          <cell r="F51">
            <v>0</v>
          </cell>
        </row>
        <row r="52">
          <cell r="E52">
            <v>129.83699999999999</v>
          </cell>
          <cell r="F52">
            <v>0</v>
          </cell>
        </row>
        <row r="63">
          <cell r="E63">
            <v>0</v>
          </cell>
          <cell r="F63">
            <v>0.113</v>
          </cell>
        </row>
        <row r="64">
          <cell r="E64">
            <v>0</v>
          </cell>
          <cell r="F64">
            <v>140.56800000000001</v>
          </cell>
        </row>
        <row r="65">
          <cell r="E65">
            <v>4515.8353999999999</v>
          </cell>
          <cell r="F65">
            <v>0</v>
          </cell>
        </row>
        <row r="66">
          <cell r="E66">
            <v>3.2416000000000009</v>
          </cell>
          <cell r="F66">
            <v>0</v>
          </cell>
        </row>
        <row r="67">
          <cell r="E67">
            <v>3686.1844000000001</v>
          </cell>
          <cell r="F67">
            <v>0</v>
          </cell>
        </row>
        <row r="68">
          <cell r="E68">
            <v>0.30100000000000005</v>
          </cell>
          <cell r="F68">
            <v>0</v>
          </cell>
        </row>
        <row r="69">
          <cell r="E69">
            <v>262.81700000000006</v>
          </cell>
          <cell r="F69">
            <v>0</v>
          </cell>
        </row>
        <row r="70">
          <cell r="E70">
            <v>1.7386000000000006</v>
          </cell>
          <cell r="F70">
            <v>0</v>
          </cell>
        </row>
        <row r="71">
          <cell r="E71">
            <v>2007.7184000000002</v>
          </cell>
          <cell r="F71">
            <v>0</v>
          </cell>
        </row>
        <row r="72">
          <cell r="E72">
            <v>0.59800000000000009</v>
          </cell>
          <cell r="F72">
            <v>0</v>
          </cell>
        </row>
        <row r="73">
          <cell r="E73">
            <v>518.43099999999993</v>
          </cell>
          <cell r="F73">
            <v>0</v>
          </cell>
        </row>
        <row r="74">
          <cell r="E74">
            <v>0.6040000000000002</v>
          </cell>
          <cell r="F74">
            <v>0</v>
          </cell>
        </row>
        <row r="75">
          <cell r="E75">
            <v>897.21799999999996</v>
          </cell>
          <cell r="F75">
            <v>0</v>
          </cell>
        </row>
        <row r="76">
          <cell r="E76">
            <v>15</v>
          </cell>
          <cell r="F76">
            <v>0</v>
          </cell>
        </row>
        <row r="77">
          <cell r="E77">
            <v>29.372</v>
          </cell>
          <cell r="F77">
            <v>0</v>
          </cell>
        </row>
        <row r="78">
          <cell r="E78">
            <v>1062</v>
          </cell>
          <cell r="F78">
            <v>0</v>
          </cell>
        </row>
        <row r="79">
          <cell r="E79">
            <v>800.279</v>
          </cell>
          <cell r="F79">
            <v>0</v>
          </cell>
        </row>
        <row r="80">
          <cell r="E80">
            <v>3125.3849999999998</v>
          </cell>
          <cell r="F80">
            <v>0</v>
          </cell>
        </row>
        <row r="81">
          <cell r="E81">
            <v>1.2850000000000001</v>
          </cell>
          <cell r="F81">
            <v>0</v>
          </cell>
        </row>
        <row r="82">
          <cell r="E82">
            <v>162.39099999999999</v>
          </cell>
          <cell r="F82">
            <v>0</v>
          </cell>
        </row>
        <row r="83">
          <cell r="E83">
            <v>5360</v>
          </cell>
          <cell r="F83">
            <v>0</v>
          </cell>
        </row>
        <row r="84">
          <cell r="E84">
            <v>2652.6459999999997</v>
          </cell>
          <cell r="F84">
            <v>0</v>
          </cell>
        </row>
        <row r="85">
          <cell r="E85">
            <v>110</v>
          </cell>
          <cell r="F85">
            <v>0</v>
          </cell>
        </row>
        <row r="86">
          <cell r="E86">
            <v>310.34799999999996</v>
          </cell>
          <cell r="F86">
            <v>0</v>
          </cell>
        </row>
        <row r="87">
          <cell r="E87">
            <v>0</v>
          </cell>
          <cell r="F87">
            <v>1336.194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1336.194</v>
          </cell>
        </row>
        <row r="90">
          <cell r="E90">
            <v>1228.3229999999999</v>
          </cell>
          <cell r="F90">
            <v>165.80699999999999</v>
          </cell>
        </row>
        <row r="91">
          <cell r="E91">
            <v>18828.028399999999</v>
          </cell>
        </row>
        <row r="96">
          <cell r="E96">
            <v>6</v>
          </cell>
        </row>
        <row r="97">
          <cell r="E97">
            <v>0.876</v>
          </cell>
        </row>
        <row r="104">
          <cell r="E104">
            <v>60</v>
          </cell>
        </row>
        <row r="105">
          <cell r="E105">
            <v>876.10699999999997</v>
          </cell>
        </row>
        <row r="110">
          <cell r="E110">
            <v>1</v>
          </cell>
        </row>
        <row r="111">
          <cell r="E111">
            <v>5.1749999999999998</v>
          </cell>
        </row>
        <row r="114">
          <cell r="F114">
            <v>299.64799999999997</v>
          </cell>
        </row>
        <row r="116">
          <cell r="F116">
            <v>61.924000000000007</v>
          </cell>
        </row>
        <row r="121">
          <cell r="F121">
            <v>7926.1949999999997</v>
          </cell>
        </row>
        <row r="131">
          <cell r="E131">
            <v>369.53200000000004</v>
          </cell>
        </row>
        <row r="132">
          <cell r="E132">
            <v>369.53200000000004</v>
          </cell>
        </row>
        <row r="133">
          <cell r="D133">
            <v>2589</v>
          </cell>
          <cell r="E133">
            <v>2589</v>
          </cell>
        </row>
        <row r="134">
          <cell r="D134">
            <v>119.05400000000002</v>
          </cell>
          <cell r="E134">
            <v>119.05400000000002</v>
          </cell>
        </row>
        <row r="141">
          <cell r="D141">
            <v>656</v>
          </cell>
          <cell r="E141">
            <v>656</v>
          </cell>
        </row>
        <row r="142">
          <cell r="D142">
            <v>30.169999999999998</v>
          </cell>
          <cell r="E142">
            <v>30.169999999999998</v>
          </cell>
        </row>
        <row r="143">
          <cell r="D143">
            <v>1257</v>
          </cell>
          <cell r="E143">
            <v>1257</v>
          </cell>
        </row>
        <row r="144">
          <cell r="D144">
            <v>57.79</v>
          </cell>
          <cell r="E144">
            <v>57.79</v>
          </cell>
        </row>
        <row r="145">
          <cell r="D145">
            <v>336</v>
          </cell>
          <cell r="E145">
            <v>336</v>
          </cell>
        </row>
        <row r="146">
          <cell r="D146">
            <v>15.456</v>
          </cell>
          <cell r="E146">
            <v>15.456</v>
          </cell>
        </row>
        <row r="147">
          <cell r="D147">
            <v>340</v>
          </cell>
          <cell r="E147">
            <v>340</v>
          </cell>
        </row>
        <row r="148">
          <cell r="D148">
            <v>15.638</v>
          </cell>
          <cell r="E148">
            <v>15.638</v>
          </cell>
        </row>
      </sheetData>
      <sheetData sheetId="14">
        <row r="6">
          <cell r="E6">
            <v>1232.5998</v>
          </cell>
        </row>
      </sheetData>
      <sheetData sheetId="15">
        <row r="6">
          <cell r="E6">
            <v>884.41300000000001</v>
          </cell>
        </row>
      </sheetData>
      <sheetData sheetId="16">
        <row r="6">
          <cell r="E6">
            <v>2836.8980000000001</v>
          </cell>
        </row>
      </sheetData>
      <sheetData sheetId="17">
        <row r="11">
          <cell r="E11">
            <v>4953.9107999999997</v>
          </cell>
          <cell r="F11">
            <v>13977.829</v>
          </cell>
        </row>
        <row r="12">
          <cell r="F12">
            <v>0</v>
          </cell>
        </row>
        <row r="13">
          <cell r="E13">
            <v>0.16</v>
          </cell>
          <cell r="F13">
            <v>0</v>
          </cell>
        </row>
        <row r="14">
          <cell r="E14">
            <v>153.43900000000002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0.16</v>
          </cell>
          <cell r="F17">
            <v>0</v>
          </cell>
        </row>
        <row r="18">
          <cell r="E18">
            <v>153.43900000000002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2.5469999999999997</v>
          </cell>
        </row>
        <row r="32">
          <cell r="E32">
            <v>0</v>
          </cell>
          <cell r="F32">
            <v>1464.3319999999999</v>
          </cell>
        </row>
        <row r="33">
          <cell r="E33">
            <v>0.72150000000000003</v>
          </cell>
          <cell r="F33">
            <v>0.17699999999999999</v>
          </cell>
        </row>
        <row r="34">
          <cell r="E34">
            <v>295.96000000000004</v>
          </cell>
          <cell r="F34">
            <v>242.77199999999999</v>
          </cell>
        </row>
        <row r="35">
          <cell r="E35">
            <v>5.2059999999999995</v>
          </cell>
          <cell r="F35">
            <v>28.817999999999998</v>
          </cell>
        </row>
        <row r="36">
          <cell r="E36">
            <v>16</v>
          </cell>
          <cell r="F36">
            <v>38</v>
          </cell>
        </row>
        <row r="37">
          <cell r="E37">
            <v>2225.6419999999998</v>
          </cell>
          <cell r="F37">
            <v>10935.310999999998</v>
          </cell>
        </row>
        <row r="38">
          <cell r="E38">
            <v>0.54899999999999993</v>
          </cell>
          <cell r="F38">
            <v>0</v>
          </cell>
        </row>
        <row r="39">
          <cell r="E39">
            <v>203.93899999999999</v>
          </cell>
          <cell r="F39">
            <v>0</v>
          </cell>
        </row>
        <row r="40">
          <cell r="E40">
            <v>5.2263999999999999</v>
          </cell>
        </row>
        <row r="41">
          <cell r="E41">
            <v>171.22300000000001</v>
          </cell>
        </row>
        <row r="42">
          <cell r="E42">
            <v>434</v>
          </cell>
          <cell r="F42">
            <v>12</v>
          </cell>
        </row>
        <row r="43">
          <cell r="E43">
            <v>394.15700000000021</v>
          </cell>
          <cell r="F43">
            <v>13.907999999999999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4.4999999999999998E-2</v>
          </cell>
        </row>
        <row r="47">
          <cell r="E47">
            <v>0</v>
          </cell>
          <cell r="F47">
            <v>47.21</v>
          </cell>
        </row>
        <row r="48">
          <cell r="E48">
            <v>594</v>
          </cell>
          <cell r="F48">
            <v>0</v>
          </cell>
        </row>
        <row r="49">
          <cell r="E49">
            <v>555.44879999999966</v>
          </cell>
          <cell r="F49">
            <v>0</v>
          </cell>
        </row>
        <row r="50">
          <cell r="E50">
            <v>2</v>
          </cell>
          <cell r="F50">
            <v>0</v>
          </cell>
        </row>
        <row r="51">
          <cell r="E51">
            <v>20.984000000000002</v>
          </cell>
          <cell r="F51">
            <v>0</v>
          </cell>
        </row>
        <row r="52">
          <cell r="E52">
            <v>651</v>
          </cell>
          <cell r="F52">
            <v>27</v>
          </cell>
        </row>
        <row r="53">
          <cell r="E53">
            <v>927.20800000000008</v>
          </cell>
          <cell r="F53">
            <v>619.90100000000007</v>
          </cell>
        </row>
        <row r="54">
          <cell r="E54">
            <v>7.0000000000000001E-3</v>
          </cell>
          <cell r="F54">
            <v>0.15380000000000002</v>
          </cell>
        </row>
        <row r="55">
          <cell r="E55">
            <v>5.91</v>
          </cell>
          <cell r="F55">
            <v>623.36400000000003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68">
          <cell r="E68">
            <v>0</v>
          </cell>
          <cell r="F68">
            <v>4.0000000000000002E-4</v>
          </cell>
        </row>
        <row r="69">
          <cell r="E69">
            <v>0</v>
          </cell>
          <cell r="F69">
            <v>3.5510000000000002</v>
          </cell>
        </row>
        <row r="70">
          <cell r="E70">
            <v>3602.4460000000013</v>
          </cell>
          <cell r="F70">
            <v>0</v>
          </cell>
        </row>
        <row r="71">
          <cell r="E71">
            <v>2.3736499999999996</v>
          </cell>
          <cell r="F71">
            <v>0</v>
          </cell>
        </row>
        <row r="72">
          <cell r="E72">
            <v>2950.918000000001</v>
          </cell>
          <cell r="F72">
            <v>0</v>
          </cell>
        </row>
        <row r="73">
          <cell r="E73">
            <v>0.17400000000000004</v>
          </cell>
          <cell r="F73">
            <v>0</v>
          </cell>
        </row>
        <row r="74">
          <cell r="E74">
            <v>182.51599999999999</v>
          </cell>
          <cell r="F74">
            <v>0</v>
          </cell>
        </row>
        <row r="75">
          <cell r="E75">
            <v>1.1116500000000005</v>
          </cell>
          <cell r="F75">
            <v>0</v>
          </cell>
        </row>
        <row r="76">
          <cell r="E76">
            <v>1369.346</v>
          </cell>
          <cell r="F76">
            <v>0</v>
          </cell>
        </row>
        <row r="77">
          <cell r="E77">
            <v>0.75900000000000034</v>
          </cell>
          <cell r="F77">
            <v>0</v>
          </cell>
        </row>
        <row r="78">
          <cell r="E78">
            <v>838.63800000000003</v>
          </cell>
          <cell r="F78">
            <v>0</v>
          </cell>
        </row>
        <row r="79">
          <cell r="E79">
            <v>0.32900000000000018</v>
          </cell>
          <cell r="F79">
            <v>0</v>
          </cell>
        </row>
        <row r="80">
          <cell r="E80">
            <v>560.41799999999989</v>
          </cell>
          <cell r="F80">
            <v>0</v>
          </cell>
        </row>
        <row r="81">
          <cell r="E81">
            <v>42</v>
          </cell>
          <cell r="F81">
            <v>0</v>
          </cell>
        </row>
        <row r="82">
          <cell r="E82">
            <v>229.97799999999989</v>
          </cell>
          <cell r="F82">
            <v>0</v>
          </cell>
        </row>
        <row r="83">
          <cell r="E83">
            <v>535</v>
          </cell>
          <cell r="F83">
            <v>0</v>
          </cell>
        </row>
        <row r="84">
          <cell r="E84">
            <v>421.55</v>
          </cell>
          <cell r="F84">
            <v>0</v>
          </cell>
        </row>
        <row r="85">
          <cell r="E85">
            <v>4230.5649999999996</v>
          </cell>
          <cell r="F85">
            <v>0</v>
          </cell>
        </row>
        <row r="86">
          <cell r="E86">
            <v>0.63300000000000012</v>
          </cell>
          <cell r="F86">
            <v>0</v>
          </cell>
        </row>
        <row r="87">
          <cell r="E87">
            <v>141.827</v>
          </cell>
          <cell r="F87">
            <v>0</v>
          </cell>
        </row>
        <row r="88">
          <cell r="E88">
            <v>2990</v>
          </cell>
          <cell r="F88">
            <v>0</v>
          </cell>
        </row>
        <row r="89">
          <cell r="E89">
            <v>1937.0439999999992</v>
          </cell>
          <cell r="F89">
            <v>0</v>
          </cell>
        </row>
        <row r="90">
          <cell r="E90">
            <v>477</v>
          </cell>
          <cell r="F90">
            <v>0</v>
          </cell>
        </row>
        <row r="91">
          <cell r="E91">
            <v>2151.694</v>
          </cell>
          <cell r="F91">
            <v>0</v>
          </cell>
        </row>
        <row r="92">
          <cell r="E92">
            <v>0</v>
          </cell>
          <cell r="F92">
            <v>0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1049.0229999999999</v>
          </cell>
          <cell r="F95">
            <v>0</v>
          </cell>
        </row>
        <row r="96">
          <cell r="E96">
            <v>13835.944800000001</v>
          </cell>
        </row>
        <row r="119">
          <cell r="F119">
            <v>95.402000000000001</v>
          </cell>
        </row>
        <row r="121">
          <cell r="F121">
            <v>11.08</v>
          </cell>
        </row>
        <row r="126">
          <cell r="F126">
            <v>2011.6840000000002</v>
          </cell>
        </row>
        <row r="136">
          <cell r="E136">
            <v>146.55600000000001</v>
          </cell>
        </row>
        <row r="137">
          <cell r="E137">
            <v>146.55600000000001</v>
          </cell>
        </row>
        <row r="138">
          <cell r="D138">
            <v>642</v>
          </cell>
          <cell r="E138">
            <v>642</v>
          </cell>
        </row>
        <row r="139">
          <cell r="D139">
            <v>29.514000000000003</v>
          </cell>
          <cell r="E139">
            <v>29.514000000000003</v>
          </cell>
        </row>
        <row r="146">
          <cell r="D146">
            <v>180</v>
          </cell>
          <cell r="E146">
            <v>180</v>
          </cell>
        </row>
        <row r="147">
          <cell r="D147">
            <v>8.2799999999999994</v>
          </cell>
          <cell r="E147">
            <v>8.2799999999999994</v>
          </cell>
        </row>
        <row r="148">
          <cell r="D148">
            <v>393</v>
          </cell>
          <cell r="E148">
            <v>393</v>
          </cell>
        </row>
        <row r="149">
          <cell r="D149">
            <v>18.059999999999999</v>
          </cell>
          <cell r="E149">
            <v>18.059999999999999</v>
          </cell>
        </row>
        <row r="150">
          <cell r="D150">
            <v>30</v>
          </cell>
          <cell r="E150">
            <v>30</v>
          </cell>
        </row>
        <row r="151">
          <cell r="D151">
            <v>1.3800000000000001</v>
          </cell>
          <cell r="E151">
            <v>1.3800000000000001</v>
          </cell>
        </row>
        <row r="152">
          <cell r="D152">
            <v>39</v>
          </cell>
          <cell r="E152">
            <v>39</v>
          </cell>
        </row>
        <row r="153">
          <cell r="D153">
            <v>1.794</v>
          </cell>
          <cell r="E153">
            <v>1.794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H154"/>
  <sheetViews>
    <sheetView tabSelected="1" workbookViewId="0">
      <selection activeCell="J31" sqref="J31"/>
    </sheetView>
  </sheetViews>
  <sheetFormatPr defaultColWidth="8.85546875" defaultRowHeight="12.75" x14ac:dyDescent="0.2"/>
  <cols>
    <col min="1" max="1" width="5" style="8" customWidth="1"/>
    <col min="2" max="2" width="52.5703125" style="8" customWidth="1"/>
    <col min="3" max="3" width="8.42578125" style="8" customWidth="1"/>
    <col min="4" max="4" width="11.5703125" style="8" customWidth="1"/>
    <col min="5" max="5" width="9.85546875" style="8" customWidth="1"/>
    <col min="6" max="6" width="10.42578125" style="8" customWidth="1"/>
    <col min="7" max="16384" width="8.85546875" style="8"/>
  </cols>
  <sheetData>
    <row r="1" spans="1:12" s="1" customFormat="1" x14ac:dyDescent="0.2">
      <c r="C1" s="2"/>
      <c r="D1" s="3"/>
      <c r="E1" s="4"/>
      <c r="F1" s="5"/>
      <c r="G1" s="6"/>
      <c r="I1" s="6"/>
      <c r="J1" s="6"/>
      <c r="K1" s="6"/>
      <c r="L1" s="6"/>
    </row>
    <row r="2" spans="1:12" ht="30" customHeight="1" x14ac:dyDescent="0.2">
      <c r="A2" s="7" t="s">
        <v>0</v>
      </c>
      <c r="B2" s="7"/>
      <c r="C2" s="7"/>
      <c r="D2" s="7"/>
      <c r="E2" s="7"/>
      <c r="F2" s="7"/>
    </row>
    <row r="3" spans="1:12" x14ac:dyDescent="0.2">
      <c r="A3" s="9"/>
      <c r="B3" s="9"/>
      <c r="C3" s="10"/>
      <c r="D3" s="11"/>
      <c r="E3" s="11"/>
      <c r="F3" s="11"/>
    </row>
    <row r="4" spans="1:12" s="15" customFormat="1" ht="33" customHeight="1" x14ac:dyDescent="0.2">
      <c r="A4" s="12" t="s">
        <v>1</v>
      </c>
      <c r="B4" s="13" t="s">
        <v>2</v>
      </c>
      <c r="C4" s="13" t="s">
        <v>3</v>
      </c>
      <c r="D4" s="14"/>
      <c r="E4" s="14"/>
      <c r="F4" s="14"/>
    </row>
    <row r="5" spans="1:12" s="15" customFormat="1" ht="33" customHeight="1" x14ac:dyDescent="0.2">
      <c r="A5" s="12"/>
      <c r="B5" s="13"/>
      <c r="C5" s="13"/>
      <c r="D5" s="14" t="s">
        <v>4</v>
      </c>
      <c r="E5" s="14"/>
      <c r="F5" s="14"/>
    </row>
    <row r="6" spans="1:12" s="15" customFormat="1" x14ac:dyDescent="0.2">
      <c r="A6" s="12"/>
      <c r="B6" s="13"/>
      <c r="C6" s="13"/>
      <c r="D6" s="16" t="s">
        <v>5</v>
      </c>
      <c r="E6" s="17" t="s">
        <v>6</v>
      </c>
      <c r="F6" s="17" t="s">
        <v>7</v>
      </c>
    </row>
    <row r="7" spans="1:12" s="15" customFormat="1" x14ac:dyDescent="0.2">
      <c r="A7" s="18" t="s">
        <v>8</v>
      </c>
      <c r="B7" s="19" t="s">
        <v>9</v>
      </c>
      <c r="C7" s="20" t="s">
        <v>10</v>
      </c>
      <c r="D7" s="21">
        <f>E7+F7</f>
        <v>56424.869799999993</v>
      </c>
      <c r="E7" s="21">
        <f>'[1]4 кв.'!E11+'[1]9 мес.'!E6</f>
        <v>14912.3958</v>
      </c>
      <c r="F7" s="21">
        <f>'[1]4 кв.'!F11+'[1]9 мес.'!F6</f>
        <v>41512.473999999995</v>
      </c>
    </row>
    <row r="8" spans="1:12" s="15" customFormat="1" x14ac:dyDescent="0.2">
      <c r="A8" s="12">
        <v>1</v>
      </c>
      <c r="B8" s="22" t="s">
        <v>11</v>
      </c>
      <c r="C8" s="23" t="s">
        <v>12</v>
      </c>
      <c r="D8" s="24">
        <f>E8+F8</f>
        <v>8</v>
      </c>
      <c r="E8" s="25">
        <v>8</v>
      </c>
      <c r="F8" s="25">
        <f>'[1]4 кв.'!F12+'[1]9 мес.'!F7</f>
        <v>0</v>
      </c>
      <c r="H8" s="26"/>
    </row>
    <row r="9" spans="1:12" s="15" customFormat="1" x14ac:dyDescent="0.2">
      <c r="A9" s="12"/>
      <c r="B9" s="22"/>
      <c r="C9" s="23" t="s">
        <v>13</v>
      </c>
      <c r="D9" s="24">
        <f t="shared" ref="D9:D15" si="0">E9+F9</f>
        <v>1.3819999999999999</v>
      </c>
      <c r="E9" s="25">
        <f>'[1]4 кв.'!E13+'[1]9 мес.'!E8</f>
        <v>1.3819999999999999</v>
      </c>
      <c r="F9" s="25">
        <f>'[1]4 кв.'!F13+'[1]9 мес.'!F8</f>
        <v>0</v>
      </c>
    </row>
    <row r="10" spans="1:12" s="15" customFormat="1" x14ac:dyDescent="0.2">
      <c r="A10" s="12"/>
      <c r="B10" s="22" t="s">
        <v>14</v>
      </c>
      <c r="C10" s="23" t="s">
        <v>10</v>
      </c>
      <c r="D10" s="21">
        <f t="shared" si="0"/>
        <v>1602.5610000000004</v>
      </c>
      <c r="E10" s="25">
        <f>'[1]4 кв.'!E14+'[1]9 мес.'!E9</f>
        <v>1602.5610000000004</v>
      </c>
      <c r="F10" s="25">
        <f>'[1]4 кв.'!F14+'[1]9 мес.'!F9</f>
        <v>0</v>
      </c>
    </row>
    <row r="11" spans="1:12" s="15" customFormat="1" x14ac:dyDescent="0.2">
      <c r="A11" s="12" t="s">
        <v>15</v>
      </c>
      <c r="B11" s="27" t="s">
        <v>16</v>
      </c>
      <c r="C11" s="23" t="s">
        <v>13</v>
      </c>
      <c r="D11" s="24">
        <f t="shared" si="0"/>
        <v>0.11</v>
      </c>
      <c r="E11" s="25">
        <f>'[1]4 кв.'!E15+'[1]9 мес.'!E10</f>
        <v>0.11</v>
      </c>
      <c r="F11" s="25">
        <f>'[1]4 кв.'!F15+'[1]9 мес.'!F10</f>
        <v>0</v>
      </c>
    </row>
    <row r="12" spans="1:12" s="15" customFormat="1" x14ac:dyDescent="0.2">
      <c r="A12" s="12"/>
      <c r="B12" s="27"/>
      <c r="C12" s="23" t="s">
        <v>10</v>
      </c>
      <c r="D12" s="21">
        <f t="shared" si="0"/>
        <v>332.72199999999998</v>
      </c>
      <c r="E12" s="25">
        <f>'[1]4 кв.'!E16+'[1]9 мес.'!E11</f>
        <v>332.72199999999998</v>
      </c>
      <c r="F12" s="25">
        <f>'[1]4 кв.'!F16+'[1]9 мес.'!F11</f>
        <v>0</v>
      </c>
    </row>
    <row r="13" spans="1:12" s="15" customFormat="1" x14ac:dyDescent="0.2">
      <c r="A13" s="12" t="s">
        <v>17</v>
      </c>
      <c r="B13" s="27" t="s">
        <v>18</v>
      </c>
      <c r="C13" s="23" t="s">
        <v>13</v>
      </c>
      <c r="D13" s="24">
        <f t="shared" si="0"/>
        <v>1.2719999999999998</v>
      </c>
      <c r="E13" s="25">
        <f>'[1]4 кв.'!E17+'[1]9 мес.'!E12</f>
        <v>1.2719999999999998</v>
      </c>
      <c r="F13" s="25">
        <f>'[1]4 кв.'!F17+'[1]9 мес.'!F12</f>
        <v>0</v>
      </c>
    </row>
    <row r="14" spans="1:12" s="15" customFormat="1" x14ac:dyDescent="0.2">
      <c r="A14" s="12"/>
      <c r="B14" s="27"/>
      <c r="C14" s="23" t="s">
        <v>10</v>
      </c>
      <c r="D14" s="21">
        <f t="shared" si="0"/>
        <v>1269.8390000000002</v>
      </c>
      <c r="E14" s="25">
        <f>'[1]4 кв.'!E18+'[1]9 мес.'!E13</f>
        <v>1269.8390000000002</v>
      </c>
      <c r="F14" s="25">
        <f>'[1]4 кв.'!F18+'[1]9 мес.'!F13</f>
        <v>0</v>
      </c>
    </row>
    <row r="15" spans="1:12" s="15" customFormat="1" x14ac:dyDescent="0.2">
      <c r="A15" s="28" t="s">
        <v>19</v>
      </c>
      <c r="B15" s="22" t="s">
        <v>20</v>
      </c>
      <c r="C15" s="23" t="s">
        <v>10</v>
      </c>
      <c r="D15" s="21">
        <f t="shared" si="0"/>
        <v>0</v>
      </c>
      <c r="E15" s="25">
        <f>'[1]4 кв.'!E19+'[1]9 мес.'!E14</f>
        <v>0</v>
      </c>
      <c r="F15" s="25">
        <f>'[1]4 кв.'!F19+'[1]9 мес.'!F14</f>
        <v>0</v>
      </c>
    </row>
    <row r="16" spans="1:12" s="15" customFormat="1" x14ac:dyDescent="0.2">
      <c r="A16" s="12" t="s">
        <v>21</v>
      </c>
      <c r="B16" s="29" t="s">
        <v>22</v>
      </c>
      <c r="C16" s="23" t="s">
        <v>12</v>
      </c>
      <c r="D16" s="24">
        <f>E16+F16</f>
        <v>1</v>
      </c>
      <c r="E16" s="25">
        <f>'[1]4 кв.'!E20+'[1]9 мес.'!E15</f>
        <v>1</v>
      </c>
      <c r="F16" s="25">
        <f>'[1]4 кв.'!F20+'[1]9 мес.'!F15</f>
        <v>0</v>
      </c>
    </row>
    <row r="17" spans="1:9" s="15" customFormat="1" x14ac:dyDescent="0.2">
      <c r="A17" s="12"/>
      <c r="B17" s="29"/>
      <c r="C17" s="23" t="s">
        <v>10</v>
      </c>
      <c r="D17" s="21">
        <f t="shared" ref="D17:D41" si="1">E17+F17</f>
        <v>166.262</v>
      </c>
      <c r="E17" s="25">
        <f>'[1]4 кв.'!E21+'[1]9 мес.'!E16</f>
        <v>166.262</v>
      </c>
      <c r="F17" s="25">
        <f>'[1]4 кв.'!F21+'[1]9 мес.'!F16</f>
        <v>0</v>
      </c>
    </row>
    <row r="18" spans="1:9" s="15" customFormat="1" x14ac:dyDescent="0.2">
      <c r="A18" s="12" t="s">
        <v>23</v>
      </c>
      <c r="B18" s="27" t="s">
        <v>24</v>
      </c>
      <c r="C18" s="23" t="s">
        <v>25</v>
      </c>
      <c r="D18" s="24">
        <f t="shared" si="1"/>
        <v>37.5</v>
      </c>
      <c r="E18" s="25">
        <f>'[1]4 кв.'!E22+'[1]9 мес.'!E17</f>
        <v>37.5</v>
      </c>
      <c r="F18" s="25">
        <f>'[1]4 кв.'!F22+'[1]9 мес.'!F17</f>
        <v>0</v>
      </c>
    </row>
    <row r="19" spans="1:9" s="15" customFormat="1" x14ac:dyDescent="0.2">
      <c r="A19" s="12"/>
      <c r="B19" s="27"/>
      <c r="C19" s="23" t="s">
        <v>10</v>
      </c>
      <c r="D19" s="21">
        <f t="shared" si="1"/>
        <v>166.262</v>
      </c>
      <c r="E19" s="25">
        <f>'[1]4 кв.'!E23+'[1]9 мес.'!E18</f>
        <v>166.262</v>
      </c>
      <c r="F19" s="25">
        <f>'[1]4 кв.'!F23+'[1]9 мес.'!F18</f>
        <v>0</v>
      </c>
    </row>
    <row r="20" spans="1:9" s="15" customFormat="1" x14ac:dyDescent="0.2">
      <c r="A20" s="12" t="s">
        <v>26</v>
      </c>
      <c r="B20" s="29" t="s">
        <v>27</v>
      </c>
      <c r="C20" s="23" t="s">
        <v>28</v>
      </c>
      <c r="D20" s="24">
        <f t="shared" si="1"/>
        <v>0</v>
      </c>
      <c r="E20" s="25">
        <f>'[1]4 кв.'!E24+'[1]9 мес.'!E19</f>
        <v>0</v>
      </c>
      <c r="F20" s="25">
        <f>'[1]4 кв.'!F24+'[1]9 мес.'!F19</f>
        <v>0</v>
      </c>
    </row>
    <row r="21" spans="1:9" s="15" customFormat="1" x14ac:dyDescent="0.2">
      <c r="A21" s="12"/>
      <c r="B21" s="29"/>
      <c r="C21" s="23" t="s">
        <v>10</v>
      </c>
      <c r="D21" s="21">
        <f t="shared" si="1"/>
        <v>0</v>
      </c>
      <c r="E21" s="25">
        <f>'[1]4 кв.'!E25+'[1]9 мес.'!E20</f>
        <v>0</v>
      </c>
      <c r="F21" s="25">
        <f>'[1]4 кв.'!F25+'[1]9 мес.'!F20</f>
        <v>0</v>
      </c>
    </row>
    <row r="22" spans="1:9" s="15" customFormat="1" x14ac:dyDescent="0.2">
      <c r="A22" s="12" t="s">
        <v>29</v>
      </c>
      <c r="B22" s="29" t="s">
        <v>30</v>
      </c>
      <c r="C22" s="23" t="s">
        <v>28</v>
      </c>
      <c r="D22" s="24">
        <f t="shared" si="1"/>
        <v>0</v>
      </c>
      <c r="E22" s="25">
        <f>'[1]4 кв.'!E26+'[1]9 мес.'!E21</f>
        <v>0</v>
      </c>
      <c r="F22" s="25">
        <f>'[1]4 кв.'!F26+'[1]9 мес.'!F21</f>
        <v>0</v>
      </c>
    </row>
    <row r="23" spans="1:9" s="15" customFormat="1" x14ac:dyDescent="0.2">
      <c r="A23" s="12"/>
      <c r="B23" s="29"/>
      <c r="C23" s="23" t="s">
        <v>10</v>
      </c>
      <c r="D23" s="21">
        <f t="shared" si="1"/>
        <v>0</v>
      </c>
      <c r="E23" s="25">
        <f>'[1]4 кв.'!E27+'[1]9 мес.'!E22</f>
        <v>0</v>
      </c>
      <c r="F23" s="25">
        <f>'[1]4 кв.'!F27+'[1]9 мес.'!F22</f>
        <v>0</v>
      </c>
    </row>
    <row r="24" spans="1:9" s="15" customFormat="1" x14ac:dyDescent="0.2">
      <c r="A24" s="12" t="s">
        <v>31</v>
      </c>
      <c r="B24" s="27" t="s">
        <v>32</v>
      </c>
      <c r="C24" s="23" t="s">
        <v>33</v>
      </c>
      <c r="D24" s="24">
        <f t="shared" si="1"/>
        <v>0</v>
      </c>
      <c r="E24" s="25">
        <f>'[1]4 кв.'!E28+'[1]9 мес.'!E23</f>
        <v>0</v>
      </c>
      <c r="F24" s="25">
        <f>'[1]4 кв.'!F28+'[1]9 мес.'!F23</f>
        <v>0</v>
      </c>
    </row>
    <row r="25" spans="1:9" s="15" customFormat="1" x14ac:dyDescent="0.2">
      <c r="A25" s="12"/>
      <c r="B25" s="27"/>
      <c r="C25" s="23" t="s">
        <v>10</v>
      </c>
      <c r="D25" s="21">
        <f t="shared" si="1"/>
        <v>0</v>
      </c>
      <c r="E25" s="25">
        <f>'[1]4 кв.'!E29+'[1]9 мес.'!E24</f>
        <v>0</v>
      </c>
      <c r="F25" s="25">
        <f>'[1]4 кв.'!F29+'[1]9 мес.'!F24</f>
        <v>0</v>
      </c>
    </row>
    <row r="26" spans="1:9" s="15" customFormat="1" x14ac:dyDescent="0.2">
      <c r="A26" s="28" t="s">
        <v>34</v>
      </c>
      <c r="B26" s="22" t="s">
        <v>35</v>
      </c>
      <c r="C26" s="23" t="s">
        <v>10</v>
      </c>
      <c r="D26" s="21">
        <f t="shared" si="1"/>
        <v>0</v>
      </c>
      <c r="E26" s="25">
        <f>'[1]4 кв.'!E30+'[1]9 мес.'!E25</f>
        <v>0</v>
      </c>
      <c r="F26" s="25">
        <f>'[1]4 кв.'!F30+'[1]9 мес.'!F25</f>
        <v>0</v>
      </c>
    </row>
    <row r="27" spans="1:9" s="15" customFormat="1" x14ac:dyDescent="0.2">
      <c r="A27" s="12" t="s">
        <v>36</v>
      </c>
      <c r="B27" s="27" t="s">
        <v>37</v>
      </c>
      <c r="C27" s="23" t="s">
        <v>38</v>
      </c>
      <c r="D27" s="24">
        <f t="shared" si="1"/>
        <v>8.1441999999999979</v>
      </c>
      <c r="E27" s="25">
        <f>'[1]4 кв.'!E31+'[1]9 мес.'!E26</f>
        <v>0</v>
      </c>
      <c r="F27" s="25">
        <f>'[1]4 кв.'!F31+'[1]9 мес.'!F26</f>
        <v>8.1441999999999979</v>
      </c>
      <c r="I27" s="30"/>
    </row>
    <row r="28" spans="1:9" s="15" customFormat="1" x14ac:dyDescent="0.2">
      <c r="A28" s="12"/>
      <c r="B28" s="27"/>
      <c r="C28" s="23" t="s">
        <v>10</v>
      </c>
      <c r="D28" s="21">
        <f t="shared" si="1"/>
        <v>3684.0039999999999</v>
      </c>
      <c r="E28" s="25">
        <f>'[1]4 кв.'!E32+'[1]9 мес.'!E27</f>
        <v>0</v>
      </c>
      <c r="F28" s="25">
        <f>'[1]4 кв.'!F32+'[1]9 мес.'!F27</f>
        <v>3684.0039999999999</v>
      </c>
    </row>
    <row r="29" spans="1:9" s="15" customFormat="1" x14ac:dyDescent="0.2">
      <c r="A29" s="12" t="s">
        <v>39</v>
      </c>
      <c r="B29" s="27" t="s">
        <v>40</v>
      </c>
      <c r="C29" s="23" t="s">
        <v>13</v>
      </c>
      <c r="D29" s="24">
        <f t="shared" si="1"/>
        <v>2.8841000000000001</v>
      </c>
      <c r="E29" s="25">
        <f>'[1]4 кв.'!E33+'[1]9 мес.'!E28</f>
        <v>2.0888999999999998</v>
      </c>
      <c r="F29" s="25">
        <f>'[1]4 кв.'!F33+'[1]9 мес.'!F28</f>
        <v>0.79520000000000013</v>
      </c>
    </row>
    <row r="30" spans="1:9" s="15" customFormat="1" x14ac:dyDescent="0.2">
      <c r="A30" s="12"/>
      <c r="B30" s="27"/>
      <c r="C30" s="23" t="s">
        <v>10</v>
      </c>
      <c r="D30" s="21">
        <f t="shared" si="1"/>
        <v>2328.4260000000004</v>
      </c>
      <c r="E30" s="25">
        <f>'[1]4 кв.'!E34+'[1]9 мес.'!E29</f>
        <v>1459.6420000000001</v>
      </c>
      <c r="F30" s="25">
        <f>'[1]4 кв.'!F34+'[1]9 мес.'!F29</f>
        <v>868.78400000000011</v>
      </c>
    </row>
    <row r="31" spans="1:9" s="15" customFormat="1" x14ac:dyDescent="0.2">
      <c r="A31" s="12" t="s">
        <v>41</v>
      </c>
      <c r="B31" s="29" t="s">
        <v>42</v>
      </c>
      <c r="C31" s="23" t="s">
        <v>13</v>
      </c>
      <c r="D31" s="24">
        <f t="shared" si="1"/>
        <v>109.25700000000001</v>
      </c>
      <c r="E31" s="25">
        <f>'[1]4 кв.'!E35+'[1]9 мес.'!E30</f>
        <v>17.332999999999998</v>
      </c>
      <c r="F31" s="25">
        <f>'[1]4 кв.'!F35+'[1]9 мес.'!F30</f>
        <v>91.924000000000007</v>
      </c>
    </row>
    <row r="32" spans="1:9" s="15" customFormat="1" x14ac:dyDescent="0.2">
      <c r="A32" s="12"/>
      <c r="B32" s="29"/>
      <c r="C32" s="23" t="s">
        <v>43</v>
      </c>
      <c r="D32" s="24">
        <f t="shared" si="1"/>
        <v>171</v>
      </c>
      <c r="E32" s="25">
        <f>'[1]4 кв.'!E36+'[1]9 мес.'!E31</f>
        <v>47</v>
      </c>
      <c r="F32" s="25">
        <f>'[1]4 кв.'!F36+'[1]9 мес.'!F31</f>
        <v>124</v>
      </c>
    </row>
    <row r="33" spans="1:6" s="15" customFormat="1" x14ac:dyDescent="0.2">
      <c r="A33" s="12"/>
      <c r="B33" s="29"/>
      <c r="C33" s="23" t="s">
        <v>10</v>
      </c>
      <c r="D33" s="21">
        <f t="shared" si="1"/>
        <v>39296.453999999998</v>
      </c>
      <c r="E33" s="25">
        <f>'[1]4 кв.'!E37+'[1]9 мес.'!E32</f>
        <v>5724.9</v>
      </c>
      <c r="F33" s="25">
        <f>'[1]4 кв.'!F37+'[1]9 мес.'!F32</f>
        <v>33571.553999999996</v>
      </c>
    </row>
    <row r="34" spans="1:6" s="15" customFormat="1" x14ac:dyDescent="0.2">
      <c r="A34" s="12" t="s">
        <v>44</v>
      </c>
      <c r="B34" s="29" t="s">
        <v>45</v>
      </c>
      <c r="C34" s="23" t="s">
        <v>13</v>
      </c>
      <c r="D34" s="24">
        <f t="shared" si="1"/>
        <v>0.54899999999999993</v>
      </c>
      <c r="E34" s="25">
        <f>'[1]4 кв.'!E38+'[1]9 мес.'!E33</f>
        <v>0.54899999999999993</v>
      </c>
      <c r="F34" s="25">
        <f>'[1]4 кв.'!F38+'[1]9 мес.'!F33</f>
        <v>0</v>
      </c>
    </row>
    <row r="35" spans="1:6" s="15" customFormat="1" x14ac:dyDescent="0.2">
      <c r="A35" s="12"/>
      <c r="B35" s="29"/>
      <c r="C35" s="23" t="s">
        <v>10</v>
      </c>
      <c r="D35" s="21">
        <f t="shared" si="1"/>
        <v>203.93899999999999</v>
      </c>
      <c r="E35" s="25">
        <f>'[1]4 кв.'!E39+'[1]9 мес.'!E34</f>
        <v>203.93899999999999</v>
      </c>
      <c r="F35" s="25">
        <f>'[1]4 кв.'!F39+'[1]9 мес.'!F34</f>
        <v>0</v>
      </c>
    </row>
    <row r="36" spans="1:6" s="15" customFormat="1" x14ac:dyDescent="0.2">
      <c r="A36" s="12" t="s">
        <v>46</v>
      </c>
      <c r="B36" s="29" t="s">
        <v>47</v>
      </c>
      <c r="C36" s="23" t="s">
        <v>13</v>
      </c>
      <c r="D36" s="24">
        <f t="shared" si="1"/>
        <v>5.7127999999999997</v>
      </c>
      <c r="E36" s="25">
        <f>'[1]4 кв.'!E40+'[1]9 мес.'!E35</f>
        <v>5.6677999999999997</v>
      </c>
      <c r="F36" s="25">
        <v>4.4999999999999998E-2</v>
      </c>
    </row>
    <row r="37" spans="1:6" s="15" customFormat="1" x14ac:dyDescent="0.2">
      <c r="A37" s="12"/>
      <c r="B37" s="29"/>
      <c r="C37" s="23" t="s">
        <v>10</v>
      </c>
      <c r="D37" s="21">
        <f t="shared" si="1"/>
        <v>540.7940000000001</v>
      </c>
      <c r="E37" s="25">
        <f>'[1]4 кв.'!E41+'[1]9 мес.'!E36</f>
        <v>513.31400000000008</v>
      </c>
      <c r="F37" s="25">
        <v>27.48</v>
      </c>
    </row>
    <row r="38" spans="1:6" s="15" customFormat="1" x14ac:dyDescent="0.2">
      <c r="A38" s="12" t="s">
        <v>48</v>
      </c>
      <c r="B38" s="27" t="s">
        <v>49</v>
      </c>
      <c r="C38" s="23" t="s">
        <v>33</v>
      </c>
      <c r="D38" s="24">
        <f t="shared" si="1"/>
        <v>1156</v>
      </c>
      <c r="E38" s="25">
        <f>'[1]4 кв.'!E42+'[1]9 мес.'!E37</f>
        <v>1144</v>
      </c>
      <c r="F38" s="25">
        <f>'[1]4 кв.'!F42+'[1]9 мес.'!F37</f>
        <v>12</v>
      </c>
    </row>
    <row r="39" spans="1:6" s="15" customFormat="1" x14ac:dyDescent="0.2">
      <c r="A39" s="12"/>
      <c r="B39" s="27"/>
      <c r="C39" s="23" t="s">
        <v>10</v>
      </c>
      <c r="D39" s="21">
        <f t="shared" si="1"/>
        <v>788.25400000000025</v>
      </c>
      <c r="E39" s="25">
        <f>'[1]4 кв.'!E43+'[1]9 мес.'!E38</f>
        <v>774.34600000000023</v>
      </c>
      <c r="F39" s="25">
        <f>'[1]4 кв.'!F43+'[1]9 мес.'!F38</f>
        <v>13.907999999999999</v>
      </c>
    </row>
    <row r="40" spans="1:6" s="15" customFormat="1" x14ac:dyDescent="0.2">
      <c r="A40" s="12" t="s">
        <v>50</v>
      </c>
      <c r="B40" s="27" t="s">
        <v>51</v>
      </c>
      <c r="C40" s="23" t="s">
        <v>33</v>
      </c>
      <c r="D40" s="24">
        <f t="shared" si="1"/>
        <v>0</v>
      </c>
      <c r="E40" s="25">
        <f>'[1]4 кв.'!E44+'[1]9 мес.'!E39</f>
        <v>0</v>
      </c>
      <c r="F40" s="25">
        <f>'[1]4 кв.'!F44+'[1]9 мес.'!F39</f>
        <v>0</v>
      </c>
    </row>
    <row r="41" spans="1:6" s="15" customFormat="1" x14ac:dyDescent="0.2">
      <c r="A41" s="12"/>
      <c r="B41" s="27"/>
      <c r="C41" s="23" t="s">
        <v>10</v>
      </c>
      <c r="D41" s="21">
        <f t="shared" si="1"/>
        <v>0</v>
      </c>
      <c r="E41" s="25">
        <f>'[1]4 кв.'!E45+'[1]9 мес.'!E40</f>
        <v>0</v>
      </c>
      <c r="F41" s="25">
        <f>'[1]4 кв.'!F45+'[1]9 мес.'!F40</f>
        <v>0</v>
      </c>
    </row>
    <row r="42" spans="1:6" s="15" customFormat="1" x14ac:dyDescent="0.2">
      <c r="A42" s="12" t="s">
        <v>52</v>
      </c>
      <c r="B42" s="27" t="s">
        <v>53</v>
      </c>
      <c r="C42" s="23" t="s">
        <v>38</v>
      </c>
      <c r="D42" s="24">
        <f>E42+F42</f>
        <v>0.88240000000000007</v>
      </c>
      <c r="E42" s="25">
        <f>'[1]4 кв.'!E46+'[1]9 мес.'!E41</f>
        <v>0</v>
      </c>
      <c r="F42" s="25">
        <f>'[1]4 кв.'!F46+'[1]9 мес.'!F41</f>
        <v>0.88240000000000007</v>
      </c>
    </row>
    <row r="43" spans="1:6" s="15" customFormat="1" x14ac:dyDescent="0.2">
      <c r="A43" s="12"/>
      <c r="B43" s="27"/>
      <c r="C43" s="23" t="s">
        <v>10</v>
      </c>
      <c r="D43" s="24">
        <f>E43+F43</f>
        <v>986.52700000000016</v>
      </c>
      <c r="E43" s="25">
        <f>'[1]4 кв.'!E47+'[1]9 мес.'!E42</f>
        <v>0</v>
      </c>
      <c r="F43" s="25">
        <f>'[1]4 кв.'!F47+'[1]9 мес.'!F42</f>
        <v>986.52700000000016</v>
      </c>
    </row>
    <row r="44" spans="1:6" s="15" customFormat="1" x14ac:dyDescent="0.2">
      <c r="A44" s="12" t="s">
        <v>54</v>
      </c>
      <c r="B44" s="29" t="s">
        <v>55</v>
      </c>
      <c r="C44" s="23" t="s">
        <v>33</v>
      </c>
      <c r="D44" s="24">
        <f t="shared" ref="D44:D49" si="2">E44+F44</f>
        <v>2133</v>
      </c>
      <c r="E44" s="25">
        <f>'[1]4 кв.'!E48+'[1]9 мес.'!E43</f>
        <v>2133</v>
      </c>
      <c r="F44" s="25">
        <f>'[1]4 кв.'!F48+'[1]9 мес.'!F43</f>
        <v>0</v>
      </c>
    </row>
    <row r="45" spans="1:6" s="15" customFormat="1" x14ac:dyDescent="0.2">
      <c r="A45" s="12"/>
      <c r="B45" s="29"/>
      <c r="C45" s="23" t="s">
        <v>10</v>
      </c>
      <c r="D45" s="21">
        <f t="shared" si="2"/>
        <v>1443.6617999999996</v>
      </c>
      <c r="E45" s="25">
        <f>'[1]4 кв.'!E49+'[1]9 мес.'!E44</f>
        <v>1443.6617999999996</v>
      </c>
      <c r="F45" s="25">
        <f>'[1]4 кв.'!F49+'[1]9 мес.'!F44</f>
        <v>0</v>
      </c>
    </row>
    <row r="46" spans="1:6" s="15" customFormat="1" x14ac:dyDescent="0.2">
      <c r="A46" s="12" t="s">
        <v>56</v>
      </c>
      <c r="B46" s="29" t="s">
        <v>57</v>
      </c>
      <c r="C46" s="23" t="s">
        <v>33</v>
      </c>
      <c r="D46" s="24">
        <f t="shared" si="2"/>
        <v>18</v>
      </c>
      <c r="E46" s="25">
        <f>'[1]4 кв.'!E50+'[1]9 мес.'!E45</f>
        <v>18</v>
      </c>
      <c r="F46" s="25">
        <f>'[1]4 кв.'!F50+'[1]9 мес.'!F45</f>
        <v>0</v>
      </c>
    </row>
    <row r="47" spans="1:6" s="15" customFormat="1" x14ac:dyDescent="0.2">
      <c r="A47" s="12"/>
      <c r="B47" s="29"/>
      <c r="C47" s="23" t="s">
        <v>10</v>
      </c>
      <c r="D47" s="21">
        <f t="shared" si="2"/>
        <v>348.21100000000001</v>
      </c>
      <c r="E47" s="25">
        <f>'[1]4 кв.'!E51+'[1]9 мес.'!E46</f>
        <v>348.21100000000001</v>
      </c>
      <c r="F47" s="25">
        <f>'[1]4 кв.'!F51+'[1]9 мес.'!F46</f>
        <v>0</v>
      </c>
    </row>
    <row r="48" spans="1:6" s="15" customFormat="1" x14ac:dyDescent="0.2">
      <c r="A48" s="12" t="s">
        <v>58</v>
      </c>
      <c r="B48" s="29" t="s">
        <v>59</v>
      </c>
      <c r="C48" s="23" t="s">
        <v>33</v>
      </c>
      <c r="D48" s="24">
        <f t="shared" si="2"/>
        <v>1633</v>
      </c>
      <c r="E48" s="25">
        <f>'[1]4 кв.'!E52+'[1]9 мес.'!E47</f>
        <v>1563</v>
      </c>
      <c r="F48" s="25">
        <f>'[1]4 кв.'!F52+'[1]9 мес.'!F47</f>
        <v>70</v>
      </c>
    </row>
    <row r="49" spans="1:6" s="15" customFormat="1" x14ac:dyDescent="0.2">
      <c r="A49" s="12"/>
      <c r="B49" s="29"/>
      <c r="C49" s="23" t="s">
        <v>10</v>
      </c>
      <c r="D49" s="21">
        <f t="shared" si="2"/>
        <v>2985.7370000000001</v>
      </c>
      <c r="E49" s="25">
        <f>'[1]4 кв.'!E53+'[1]9 мес.'!E48</f>
        <v>1393.0030000000002</v>
      </c>
      <c r="F49" s="25">
        <f>'[1]4 кв.'!F53+'[1]9 мес.'!F48</f>
        <v>1592.7339999999999</v>
      </c>
    </row>
    <row r="50" spans="1:6" s="15" customFormat="1" x14ac:dyDescent="0.2">
      <c r="A50" s="12" t="s">
        <v>60</v>
      </c>
      <c r="B50" s="29" t="s">
        <v>61</v>
      </c>
      <c r="C50" s="23" t="s">
        <v>13</v>
      </c>
      <c r="D50" s="24">
        <f>E50+F50</f>
        <v>0.99040000000000017</v>
      </c>
      <c r="E50" s="25">
        <f>'[1]4 кв.'!E54+'[1]9 мес.'!E49</f>
        <v>0.83660000000000012</v>
      </c>
      <c r="F50" s="25">
        <f>'[1]4 кв.'!F54+'[1]9 мес.'!F49</f>
        <v>0.15380000000000002</v>
      </c>
    </row>
    <row r="51" spans="1:6" s="15" customFormat="1" x14ac:dyDescent="0.2">
      <c r="A51" s="12"/>
      <c r="B51" s="29"/>
      <c r="C51" s="23" t="s">
        <v>10</v>
      </c>
      <c r="D51" s="24">
        <f>E51+F51</f>
        <v>1776.0830000000001</v>
      </c>
      <c r="E51" s="25">
        <f>'[1]4 кв.'!E55+'[1]9 мес.'!E50</f>
        <v>1152.7190000000001</v>
      </c>
      <c r="F51" s="25">
        <f>'[1]4 кв.'!F55+'[1]9 мес.'!F50</f>
        <v>623.36400000000003</v>
      </c>
    </row>
    <row r="52" spans="1:6" s="15" customFormat="1" x14ac:dyDescent="0.2">
      <c r="A52" s="12" t="s">
        <v>62</v>
      </c>
      <c r="B52" s="29" t="s">
        <v>63</v>
      </c>
      <c r="C52" s="23" t="s">
        <v>33</v>
      </c>
      <c r="D52" s="24">
        <f>E52+F52</f>
        <v>18</v>
      </c>
      <c r="E52" s="25">
        <f>'[1]4 кв.'!E56+'[1]9 мес.'!E51</f>
        <v>18</v>
      </c>
      <c r="F52" s="25">
        <f>'[1]4 кв.'!F56+'[1]9 мес.'!F51</f>
        <v>0</v>
      </c>
    </row>
    <row r="53" spans="1:6" s="15" customFormat="1" x14ac:dyDescent="0.2">
      <c r="A53" s="12"/>
      <c r="B53" s="29"/>
      <c r="C53" s="23" t="s">
        <v>10</v>
      </c>
      <c r="D53" s="24">
        <f>E53+F53</f>
        <v>129.83699999999999</v>
      </c>
      <c r="E53" s="25">
        <f>'[1]4 кв.'!E57+'[1]9 мес.'!E52</f>
        <v>129.83699999999999</v>
      </c>
      <c r="F53" s="25">
        <f>'[1]4 кв.'!F57+'[1]9 мес.'!F52</f>
        <v>0</v>
      </c>
    </row>
    <row r="54" spans="1:6" s="15" customFormat="1" x14ac:dyDescent="0.2">
      <c r="A54" s="12" t="s">
        <v>64</v>
      </c>
      <c r="B54" s="27" t="s">
        <v>65</v>
      </c>
      <c r="C54" s="23" t="s">
        <v>33</v>
      </c>
      <c r="D54" s="24"/>
      <c r="E54" s="25"/>
      <c r="F54" s="25"/>
    </row>
    <row r="55" spans="1:6" s="15" customFormat="1" x14ac:dyDescent="0.2">
      <c r="A55" s="12"/>
      <c r="B55" s="27"/>
      <c r="C55" s="23" t="s">
        <v>10</v>
      </c>
      <c r="D55" s="24"/>
      <c r="E55" s="25"/>
      <c r="F55" s="25"/>
    </row>
    <row r="56" spans="1:6" s="15" customFormat="1" x14ac:dyDescent="0.2">
      <c r="A56" s="12" t="s">
        <v>66</v>
      </c>
      <c r="B56" s="29" t="s">
        <v>67</v>
      </c>
      <c r="C56" s="23" t="s">
        <v>68</v>
      </c>
      <c r="D56" s="24"/>
      <c r="E56" s="25"/>
      <c r="F56" s="25"/>
    </row>
    <row r="57" spans="1:6" s="15" customFormat="1" ht="23.25" customHeight="1" x14ac:dyDescent="0.2">
      <c r="A57" s="12"/>
      <c r="B57" s="29"/>
      <c r="C57" s="23" t="s">
        <v>10</v>
      </c>
      <c r="D57" s="24"/>
      <c r="E57" s="25"/>
      <c r="F57" s="25"/>
    </row>
    <row r="58" spans="1:6" s="15" customFormat="1" x14ac:dyDescent="0.2">
      <c r="A58" s="12" t="s">
        <v>69</v>
      </c>
      <c r="B58" s="29" t="s">
        <v>70</v>
      </c>
      <c r="C58" s="23" t="s">
        <v>33</v>
      </c>
      <c r="D58" s="24"/>
      <c r="E58" s="25"/>
      <c r="F58" s="25"/>
    </row>
    <row r="59" spans="1:6" s="15" customFormat="1" x14ac:dyDescent="0.2">
      <c r="A59" s="12"/>
      <c r="B59" s="29"/>
      <c r="C59" s="23" t="s">
        <v>10</v>
      </c>
      <c r="D59" s="24"/>
      <c r="E59" s="25"/>
      <c r="F59" s="25"/>
    </row>
    <row r="60" spans="1:6" s="15" customFormat="1" x14ac:dyDescent="0.2">
      <c r="A60" s="12" t="s">
        <v>71</v>
      </c>
      <c r="B60" s="29" t="s">
        <v>72</v>
      </c>
      <c r="C60" s="23" t="s">
        <v>33</v>
      </c>
      <c r="D60" s="24"/>
      <c r="E60" s="25"/>
      <c r="F60" s="25"/>
    </row>
    <row r="61" spans="1:6" s="15" customFormat="1" x14ac:dyDescent="0.2">
      <c r="A61" s="12"/>
      <c r="B61" s="29"/>
      <c r="C61" s="23" t="s">
        <v>10</v>
      </c>
      <c r="D61" s="24"/>
      <c r="E61" s="25"/>
      <c r="F61" s="25"/>
    </row>
    <row r="62" spans="1:6" s="15" customFormat="1" x14ac:dyDescent="0.2">
      <c r="A62" s="12" t="s">
        <v>73</v>
      </c>
      <c r="B62" s="29" t="s">
        <v>74</v>
      </c>
      <c r="C62" s="23" t="s">
        <v>75</v>
      </c>
      <c r="D62" s="24"/>
      <c r="E62" s="25"/>
      <c r="F62" s="25"/>
    </row>
    <row r="63" spans="1:6" s="15" customFormat="1" x14ac:dyDescent="0.2">
      <c r="A63" s="12"/>
      <c r="B63" s="29"/>
      <c r="C63" s="23" t="s">
        <v>10</v>
      </c>
      <c r="D63" s="24"/>
      <c r="E63" s="25"/>
      <c r="F63" s="25"/>
    </row>
    <row r="64" spans="1:6" s="15" customFormat="1" x14ac:dyDescent="0.2">
      <c r="A64" s="12" t="s">
        <v>76</v>
      </c>
      <c r="B64" s="29" t="s">
        <v>77</v>
      </c>
      <c r="C64" s="23" t="s">
        <v>68</v>
      </c>
      <c r="D64" s="24">
        <f>E64+F64</f>
        <v>0.1134</v>
      </c>
      <c r="E64" s="25">
        <f>'[1]4 кв.'!E68+'[1]9 мес.'!E63</f>
        <v>0</v>
      </c>
      <c r="F64" s="25">
        <f>'[1]4 кв.'!F68+'[1]9 мес.'!F63</f>
        <v>0.1134</v>
      </c>
    </row>
    <row r="65" spans="1:8" s="15" customFormat="1" x14ac:dyDescent="0.2">
      <c r="A65" s="12"/>
      <c r="B65" s="29"/>
      <c r="C65" s="23" t="s">
        <v>10</v>
      </c>
      <c r="D65" s="24">
        <f>E65+F65</f>
        <v>144.119</v>
      </c>
      <c r="E65" s="25">
        <f>'[1]4 кв.'!E69+'[1]9 мес.'!E64</f>
        <v>0</v>
      </c>
      <c r="F65" s="25">
        <f>'[1]4 кв.'!F69+'[1]9 мес.'!F64</f>
        <v>144.119</v>
      </c>
    </row>
    <row r="66" spans="1:8" s="15" customFormat="1" x14ac:dyDescent="0.2">
      <c r="A66" s="31" t="s">
        <v>78</v>
      </c>
      <c r="B66" s="19" t="s">
        <v>79</v>
      </c>
      <c r="C66" s="20" t="s">
        <v>10</v>
      </c>
      <c r="D66" s="21">
        <f>E66+F66</f>
        <v>8118.2814000000017</v>
      </c>
      <c r="E66" s="21">
        <f>'[1]4 кв.'!E70+'[1]9 мес.'!E65</f>
        <v>8118.2814000000017</v>
      </c>
      <c r="F66" s="21">
        <f>'[1]4 кв.'!F70+'[1]9 мес.'!F65</f>
        <v>0</v>
      </c>
    </row>
    <row r="67" spans="1:8" s="15" customFormat="1" x14ac:dyDescent="0.2">
      <c r="A67" s="12" t="s">
        <v>80</v>
      </c>
      <c r="B67" s="27" t="s">
        <v>81</v>
      </c>
      <c r="C67" s="23" t="s">
        <v>38</v>
      </c>
      <c r="D67" s="24">
        <f t="shared" ref="D67:D87" si="3">E67+F67</f>
        <v>5.6152500000000005</v>
      </c>
      <c r="E67" s="25">
        <f>'[1]4 кв.'!E71+'[1]9 мес.'!E66</f>
        <v>5.6152500000000005</v>
      </c>
      <c r="F67" s="25">
        <f>'[1]4 кв.'!F71+'[1]9 мес.'!F66</f>
        <v>0</v>
      </c>
    </row>
    <row r="68" spans="1:8" s="15" customFormat="1" x14ac:dyDescent="0.2">
      <c r="A68" s="12"/>
      <c r="B68" s="27"/>
      <c r="C68" s="23" t="s">
        <v>10</v>
      </c>
      <c r="D68" s="24">
        <f t="shared" si="3"/>
        <v>6637.1024000000016</v>
      </c>
      <c r="E68" s="25">
        <f>'[1]4 кв.'!E72+'[1]9 мес.'!E67</f>
        <v>6637.1024000000016</v>
      </c>
      <c r="F68" s="25">
        <f>'[1]4 кв.'!F72+'[1]9 мес.'!F67</f>
        <v>0</v>
      </c>
    </row>
    <row r="69" spans="1:8" s="15" customFormat="1" x14ac:dyDescent="0.2">
      <c r="A69" s="12" t="s">
        <v>82</v>
      </c>
      <c r="B69" s="27" t="s">
        <v>83</v>
      </c>
      <c r="C69" s="23" t="s">
        <v>84</v>
      </c>
      <c r="D69" s="24">
        <f t="shared" si="3"/>
        <v>0.47500000000000009</v>
      </c>
      <c r="E69" s="25">
        <f>'[1]4 кв.'!E73+'[1]9 мес.'!E68</f>
        <v>0.47500000000000009</v>
      </c>
      <c r="F69" s="25">
        <f>'[1]4 кв.'!F73+'[1]9 мес.'!F68</f>
        <v>0</v>
      </c>
    </row>
    <row r="70" spans="1:8" s="15" customFormat="1" x14ac:dyDescent="0.2">
      <c r="A70" s="12"/>
      <c r="B70" s="27"/>
      <c r="C70" s="23" t="s">
        <v>10</v>
      </c>
      <c r="D70" s="21">
        <f t="shared" si="3"/>
        <v>445.33300000000008</v>
      </c>
      <c r="E70" s="25">
        <f>'[1]4 кв.'!E74+'[1]9 мес.'!E69</f>
        <v>445.33300000000008</v>
      </c>
      <c r="F70" s="25">
        <f>'[1]4 кв.'!F74+'[1]9 мес.'!F69</f>
        <v>0</v>
      </c>
    </row>
    <row r="71" spans="1:8" s="15" customFormat="1" x14ac:dyDescent="0.2">
      <c r="A71" s="12" t="s">
        <v>85</v>
      </c>
      <c r="B71" s="27" t="s">
        <v>86</v>
      </c>
      <c r="C71" s="23" t="s">
        <v>38</v>
      </c>
      <c r="D71" s="24">
        <f t="shared" si="3"/>
        <v>2.8502500000000008</v>
      </c>
      <c r="E71" s="25">
        <f>'[1]4 кв.'!E75+'[1]9 мес.'!E70</f>
        <v>2.8502500000000008</v>
      </c>
      <c r="F71" s="25">
        <f>'[1]4 кв.'!F75+'[1]9 мес.'!F70</f>
        <v>0</v>
      </c>
    </row>
    <row r="72" spans="1:8" s="15" customFormat="1" x14ac:dyDescent="0.2">
      <c r="A72" s="12"/>
      <c r="B72" s="27"/>
      <c r="C72" s="23" t="s">
        <v>10</v>
      </c>
      <c r="D72" s="21">
        <f t="shared" si="3"/>
        <v>3377.0644000000002</v>
      </c>
      <c r="E72" s="25">
        <f>'[1]4 кв.'!E76+'[1]9 мес.'!E71</f>
        <v>3377.0644000000002</v>
      </c>
      <c r="F72" s="25">
        <f>'[1]4 кв.'!F76+'[1]9 мес.'!F71</f>
        <v>0</v>
      </c>
    </row>
    <row r="73" spans="1:8" s="15" customFormat="1" x14ac:dyDescent="0.2">
      <c r="A73" s="12" t="s">
        <v>87</v>
      </c>
      <c r="B73" s="27" t="s">
        <v>88</v>
      </c>
      <c r="C73" s="23" t="s">
        <v>38</v>
      </c>
      <c r="D73" s="24">
        <f t="shared" si="3"/>
        <v>1.3570000000000004</v>
      </c>
      <c r="E73" s="25">
        <f>'[1]4 кв.'!E77+'[1]9 мес.'!E72</f>
        <v>1.3570000000000004</v>
      </c>
      <c r="F73" s="25">
        <f>'[1]4 кв.'!F77+'[1]9 мес.'!F72</f>
        <v>0</v>
      </c>
    </row>
    <row r="74" spans="1:8" s="15" customFormat="1" x14ac:dyDescent="0.2">
      <c r="A74" s="12"/>
      <c r="B74" s="27"/>
      <c r="C74" s="23" t="s">
        <v>10</v>
      </c>
      <c r="D74" s="21">
        <f t="shared" si="3"/>
        <v>1357.069</v>
      </c>
      <c r="E74" s="25">
        <f>'[1]4 кв.'!E78+'[1]9 мес.'!E73</f>
        <v>1357.069</v>
      </c>
      <c r="F74" s="25">
        <f>'[1]4 кв.'!F78+'[1]9 мес.'!F73</f>
        <v>0</v>
      </c>
    </row>
    <row r="75" spans="1:8" s="15" customFormat="1" x14ac:dyDescent="0.2">
      <c r="A75" s="12" t="s">
        <v>89</v>
      </c>
      <c r="B75" s="27" t="s">
        <v>90</v>
      </c>
      <c r="C75" s="23" t="s">
        <v>38</v>
      </c>
      <c r="D75" s="24">
        <f t="shared" si="3"/>
        <v>0.93300000000000038</v>
      </c>
      <c r="E75" s="25">
        <f>'[1]4 кв.'!E79+'[1]9 мес.'!E74</f>
        <v>0.93300000000000038</v>
      </c>
      <c r="F75" s="25">
        <f>'[1]4 кв.'!F79+'[1]9 мес.'!F74</f>
        <v>0</v>
      </c>
    </row>
    <row r="76" spans="1:8" s="15" customFormat="1" x14ac:dyDescent="0.2">
      <c r="A76" s="12"/>
      <c r="B76" s="27"/>
      <c r="C76" s="23" t="s">
        <v>10</v>
      </c>
      <c r="D76" s="21">
        <f t="shared" si="3"/>
        <v>1457.636</v>
      </c>
      <c r="E76" s="25">
        <f>'[1]4 кв.'!E80+'[1]9 мес.'!E75</f>
        <v>1457.636</v>
      </c>
      <c r="F76" s="25">
        <f>'[1]4 кв.'!F80+'[1]9 мес.'!F75</f>
        <v>0</v>
      </c>
    </row>
    <row r="77" spans="1:8" s="15" customFormat="1" x14ac:dyDescent="0.2">
      <c r="A77" s="12" t="s">
        <v>91</v>
      </c>
      <c r="B77" s="27" t="s">
        <v>92</v>
      </c>
      <c r="C77" s="23" t="s">
        <v>33</v>
      </c>
      <c r="D77" s="24">
        <f t="shared" si="3"/>
        <v>57</v>
      </c>
      <c r="E77" s="25">
        <f>'[1]4 кв.'!E81+'[1]9 мес.'!E76</f>
        <v>57</v>
      </c>
      <c r="F77" s="25">
        <f>'[1]4 кв.'!F81+'[1]9 мес.'!F76</f>
        <v>0</v>
      </c>
    </row>
    <row r="78" spans="1:8" s="15" customFormat="1" x14ac:dyDescent="0.2">
      <c r="A78" s="12"/>
      <c r="B78" s="27"/>
      <c r="C78" s="23" t="s">
        <v>10</v>
      </c>
      <c r="D78" s="21">
        <f t="shared" si="3"/>
        <v>259.34999999999991</v>
      </c>
      <c r="E78" s="25">
        <f>'[1]4 кв.'!E82+'[1]9 мес.'!E77</f>
        <v>259.34999999999991</v>
      </c>
      <c r="F78" s="25">
        <f>'[1]4 кв.'!F82+'[1]9 мес.'!F77</f>
        <v>0</v>
      </c>
    </row>
    <row r="79" spans="1:8" s="15" customFormat="1" x14ac:dyDescent="0.2">
      <c r="A79" s="12" t="s">
        <v>93</v>
      </c>
      <c r="B79" s="29" t="s">
        <v>94</v>
      </c>
      <c r="C79" s="23" t="s">
        <v>33</v>
      </c>
      <c r="D79" s="24">
        <f t="shared" si="3"/>
        <v>1597</v>
      </c>
      <c r="E79" s="25">
        <f>'[1]4 кв.'!E83+'[1]9 мес.'!E78</f>
        <v>1597</v>
      </c>
      <c r="F79" s="25">
        <f>'[1]4 кв.'!F83+'[1]9 мес.'!F78</f>
        <v>0</v>
      </c>
    </row>
    <row r="80" spans="1:8" s="15" customFormat="1" x14ac:dyDescent="0.2">
      <c r="A80" s="12"/>
      <c r="B80" s="29"/>
      <c r="C80" s="23" t="s">
        <v>10</v>
      </c>
      <c r="D80" s="21">
        <f t="shared" si="3"/>
        <v>1221.829</v>
      </c>
      <c r="E80" s="25">
        <f>'[1]4 кв.'!E84+'[1]9 мес.'!E79</f>
        <v>1221.829</v>
      </c>
      <c r="F80" s="25">
        <f>'[1]4 кв.'!F84+'[1]9 мес.'!F79</f>
        <v>0</v>
      </c>
      <c r="H80" s="15" t="s">
        <v>95</v>
      </c>
    </row>
    <row r="81" spans="1:10" s="15" customFormat="1" x14ac:dyDescent="0.2">
      <c r="A81" s="18" t="s">
        <v>96</v>
      </c>
      <c r="B81" s="19" t="s">
        <v>97</v>
      </c>
      <c r="C81" s="20" t="s">
        <v>10</v>
      </c>
      <c r="D81" s="21">
        <f t="shared" si="3"/>
        <v>7355.9499999999989</v>
      </c>
      <c r="E81" s="21">
        <f>'[1]4 кв.'!E85+'[1]9 мес.'!E80</f>
        <v>7355.9499999999989</v>
      </c>
      <c r="F81" s="21">
        <f>'[1]4 кв.'!F85+'[1]9 мес.'!F80</f>
        <v>0</v>
      </c>
    </row>
    <row r="82" spans="1:10" s="15" customFormat="1" x14ac:dyDescent="0.2">
      <c r="A82" s="13">
        <v>25</v>
      </c>
      <c r="B82" s="27" t="s">
        <v>98</v>
      </c>
      <c r="C82" s="23" t="s">
        <v>38</v>
      </c>
      <c r="D82" s="24">
        <f t="shared" si="3"/>
        <v>1.9180000000000001</v>
      </c>
      <c r="E82" s="25">
        <f>'[1]4 кв.'!E86+'[1]9 мес.'!E81</f>
        <v>1.9180000000000001</v>
      </c>
      <c r="F82" s="25">
        <f>'[1]4 кв.'!F86+'[1]9 мес.'!F81</f>
        <v>0</v>
      </c>
    </row>
    <row r="83" spans="1:10" s="15" customFormat="1" x14ac:dyDescent="0.2">
      <c r="A83" s="13"/>
      <c r="B83" s="27"/>
      <c r="C83" s="23" t="s">
        <v>10</v>
      </c>
      <c r="D83" s="21">
        <f t="shared" si="3"/>
        <v>304.21799999999996</v>
      </c>
      <c r="E83" s="25">
        <f>'[1]4 кв.'!E87+'[1]9 мес.'!E82</f>
        <v>304.21799999999996</v>
      </c>
      <c r="F83" s="25">
        <f>'[1]4 кв.'!F87+'[1]9 мес.'!F82</f>
        <v>0</v>
      </c>
    </row>
    <row r="84" spans="1:10" s="15" customFormat="1" x14ac:dyDescent="0.2">
      <c r="A84" s="13">
        <v>26</v>
      </c>
      <c r="B84" s="32" t="s">
        <v>99</v>
      </c>
      <c r="C84" s="33" t="s">
        <v>33</v>
      </c>
      <c r="D84" s="24">
        <f t="shared" si="3"/>
        <v>8350</v>
      </c>
      <c r="E84" s="25">
        <f>'[1]4 кв.'!E88+'[1]9 мес.'!E83</f>
        <v>8350</v>
      </c>
      <c r="F84" s="25">
        <f>'[1]4 кв.'!F88+'[1]9 мес.'!F83</f>
        <v>0</v>
      </c>
    </row>
    <row r="85" spans="1:10" s="15" customFormat="1" x14ac:dyDescent="0.2">
      <c r="A85" s="13"/>
      <c r="B85" s="32"/>
      <c r="C85" s="23" t="s">
        <v>10</v>
      </c>
      <c r="D85" s="21">
        <f t="shared" si="3"/>
        <v>4589.6899999999987</v>
      </c>
      <c r="E85" s="25">
        <f>'[1]4 кв.'!E89+'[1]9 мес.'!E84</f>
        <v>4589.6899999999987</v>
      </c>
      <c r="F85" s="25">
        <f>'[1]4 кв.'!F89+'[1]9 мес.'!F84</f>
        <v>0</v>
      </c>
    </row>
    <row r="86" spans="1:10" s="15" customFormat="1" x14ac:dyDescent="0.2">
      <c r="A86" s="12" t="s">
        <v>100</v>
      </c>
      <c r="B86" s="27" t="s">
        <v>101</v>
      </c>
      <c r="C86" s="23" t="s">
        <v>33</v>
      </c>
      <c r="D86" s="24">
        <f t="shared" si="3"/>
        <v>587</v>
      </c>
      <c r="E86" s="25">
        <f>'[1]4 кв.'!E90+'[1]9 мес.'!E85</f>
        <v>587</v>
      </c>
      <c r="F86" s="25">
        <f>'[1]4 кв.'!F90+'[1]9 мес.'!F85</f>
        <v>0</v>
      </c>
    </row>
    <row r="87" spans="1:10" s="15" customFormat="1" x14ac:dyDescent="0.2">
      <c r="A87" s="12"/>
      <c r="B87" s="27"/>
      <c r="C87" s="23" t="s">
        <v>10</v>
      </c>
      <c r="D87" s="21">
        <f t="shared" si="3"/>
        <v>2462.0419999999999</v>
      </c>
      <c r="E87" s="25">
        <f>'[1]4 кв.'!E91+'[1]9 мес.'!E86</f>
        <v>2462.0419999999999</v>
      </c>
      <c r="F87" s="25">
        <f>'[1]4 кв.'!F91+'[1]9 мес.'!F86</f>
        <v>0</v>
      </c>
      <c r="H87" s="30"/>
    </row>
    <row r="88" spans="1:10" s="15" customFormat="1" ht="21" x14ac:dyDescent="0.2">
      <c r="A88" s="18" t="s">
        <v>102</v>
      </c>
      <c r="B88" s="34" t="s">
        <v>103</v>
      </c>
      <c r="C88" s="18" t="s">
        <v>10</v>
      </c>
      <c r="D88" s="24">
        <f>D89+D90</f>
        <v>1336.194</v>
      </c>
      <c r="E88" s="21">
        <f>'[1]4 кв.'!E92+'[1]9 мес.'!E87</f>
        <v>0</v>
      </c>
      <c r="F88" s="21">
        <f>'[1]4 кв.'!F92+'[1]9 мес.'!F87</f>
        <v>1336.194</v>
      </c>
    </row>
    <row r="89" spans="1:10" s="15" customFormat="1" x14ac:dyDescent="0.2">
      <c r="A89" s="28" t="s">
        <v>104</v>
      </c>
      <c r="B89" s="22" t="s">
        <v>105</v>
      </c>
      <c r="C89" s="23" t="s">
        <v>10</v>
      </c>
      <c r="D89" s="24">
        <v>0</v>
      </c>
      <c r="E89" s="25">
        <f>'[1]4 кв.'!E93+'[1]9 мес.'!E88</f>
        <v>0</v>
      </c>
      <c r="F89" s="25">
        <f>'[1]4 кв.'!F93+'[1]9 мес.'!F88</f>
        <v>0</v>
      </c>
    </row>
    <row r="90" spans="1:10" s="15" customFormat="1" ht="19.5" customHeight="1" x14ac:dyDescent="0.2">
      <c r="A90" s="28" t="s">
        <v>106</v>
      </c>
      <c r="B90" s="22" t="s">
        <v>107</v>
      </c>
      <c r="C90" s="23" t="s">
        <v>10</v>
      </c>
      <c r="D90" s="21">
        <f>E90+F90</f>
        <v>1336.194</v>
      </c>
      <c r="E90" s="25">
        <f>'[1]4 кв.'!E94+'[1]9 мес.'!E89</f>
        <v>0</v>
      </c>
      <c r="F90" s="25">
        <f>'[1]4 кв.'!F94+'[1]9 мес.'!F89</f>
        <v>1336.194</v>
      </c>
    </row>
    <row r="91" spans="1:10" s="15" customFormat="1" ht="15" x14ac:dyDescent="0.25">
      <c r="A91" s="28" t="s">
        <v>108</v>
      </c>
      <c r="B91" s="22" t="s">
        <v>109</v>
      </c>
      <c r="C91" s="23" t="s">
        <v>10</v>
      </c>
      <c r="D91" s="21">
        <f>E91+F91</f>
        <v>2443.1529999999993</v>
      </c>
      <c r="E91" s="25">
        <f>'[1]4 кв.'!E95+'[1]9 мес.'!E90</f>
        <v>2277.3459999999995</v>
      </c>
      <c r="F91" s="25">
        <f>'[1]4 кв.'!F95+'[1]9 мес.'!F90</f>
        <v>165.80699999999999</v>
      </c>
      <c r="J91" s="35"/>
    </row>
    <row r="92" spans="1:10" s="15" customFormat="1" x14ac:dyDescent="0.2">
      <c r="A92" s="17"/>
      <c r="B92" s="19" t="s">
        <v>110</v>
      </c>
      <c r="C92" s="20" t="s">
        <v>10</v>
      </c>
      <c r="D92" s="21">
        <f>D91+D88+D81+D66+D7</f>
        <v>75678.448199999984</v>
      </c>
      <c r="E92" s="21">
        <f>'[1]4 кв.'!E96+'[1]9 мес.'!E91</f>
        <v>32663.9732</v>
      </c>
      <c r="F92" s="36">
        <f>F91+F88+F81+F66+F7</f>
        <v>43014.474999999991</v>
      </c>
    </row>
    <row r="93" spans="1:10" s="15" customFormat="1" x14ac:dyDescent="0.2">
      <c r="A93" s="37"/>
      <c r="B93" s="38"/>
      <c r="C93" s="39"/>
      <c r="D93" s="40"/>
      <c r="E93" s="41"/>
      <c r="F93" s="40"/>
    </row>
    <row r="94" spans="1:10" x14ac:dyDescent="0.2">
      <c r="A94" s="42"/>
      <c r="B94" s="43"/>
      <c r="C94" s="44"/>
      <c r="D94" s="45"/>
      <c r="E94" s="46"/>
      <c r="F94" s="46"/>
    </row>
    <row r="95" spans="1:10" x14ac:dyDescent="0.2">
      <c r="A95" s="9"/>
      <c r="B95" s="9"/>
      <c r="C95" s="47"/>
      <c r="D95" s="9"/>
      <c r="E95" s="9"/>
      <c r="F95" s="9"/>
    </row>
    <row r="96" spans="1:10" x14ac:dyDescent="0.2">
      <c r="A96" s="48" t="s">
        <v>111</v>
      </c>
      <c r="B96" s="48"/>
      <c r="C96" s="48"/>
      <c r="D96" s="48"/>
      <c r="E96" s="48"/>
      <c r="F96" s="48"/>
    </row>
    <row r="97" spans="1:6" ht="19.5" customHeight="1" x14ac:dyDescent="0.2">
      <c r="A97" s="49" t="s">
        <v>112</v>
      </c>
      <c r="B97" s="50" t="s">
        <v>113</v>
      </c>
      <c r="C97" s="51" t="s">
        <v>33</v>
      </c>
      <c r="D97" s="52">
        <f>E97+F97</f>
        <v>6</v>
      </c>
      <c r="E97" s="52">
        <f>'[1]4 кв.'!E101+'[1]9 мес.'!E96</f>
        <v>6</v>
      </c>
      <c r="F97" s="52"/>
    </row>
    <row r="98" spans="1:6" ht="20.25" customHeight="1" x14ac:dyDescent="0.2">
      <c r="A98" s="49"/>
      <c r="B98" s="50"/>
      <c r="C98" s="51" t="s">
        <v>10</v>
      </c>
      <c r="D98" s="52">
        <f t="shared" ref="D98:D122" si="4">E98+F98</f>
        <v>0.876</v>
      </c>
      <c r="E98" s="52">
        <f>'[1]4 кв.'!E102+'[1]9 мес.'!E97</f>
        <v>0.876</v>
      </c>
      <c r="F98" s="52"/>
    </row>
    <row r="99" spans="1:6" x14ac:dyDescent="0.2">
      <c r="A99" s="49" t="s">
        <v>114</v>
      </c>
      <c r="B99" s="50" t="s">
        <v>115</v>
      </c>
      <c r="C99" s="51" t="s">
        <v>33</v>
      </c>
      <c r="D99" s="52"/>
      <c r="E99" s="52"/>
      <c r="F99" s="52"/>
    </row>
    <row r="100" spans="1:6" x14ac:dyDescent="0.2">
      <c r="A100" s="49"/>
      <c r="B100" s="50"/>
      <c r="C100" s="51" t="s">
        <v>10</v>
      </c>
      <c r="D100" s="52"/>
      <c r="E100" s="52"/>
      <c r="F100" s="52"/>
    </row>
    <row r="101" spans="1:6" x14ac:dyDescent="0.2">
      <c r="A101" s="49" t="s">
        <v>36</v>
      </c>
      <c r="B101" s="50" t="s">
        <v>116</v>
      </c>
      <c r="C101" s="51" t="s">
        <v>33</v>
      </c>
      <c r="D101" s="52"/>
      <c r="E101" s="52"/>
      <c r="F101" s="52"/>
    </row>
    <row r="102" spans="1:6" x14ac:dyDescent="0.2">
      <c r="A102" s="49"/>
      <c r="B102" s="50"/>
      <c r="C102" s="51" t="s">
        <v>10</v>
      </c>
      <c r="D102" s="52"/>
      <c r="E102" s="52"/>
      <c r="F102" s="52"/>
    </row>
    <row r="103" spans="1:6" x14ac:dyDescent="0.2">
      <c r="A103" s="49" t="s">
        <v>39</v>
      </c>
      <c r="B103" s="50" t="s">
        <v>117</v>
      </c>
      <c r="C103" s="51" t="s">
        <v>13</v>
      </c>
      <c r="D103" s="52"/>
      <c r="E103" s="52"/>
      <c r="F103" s="52"/>
    </row>
    <row r="104" spans="1:6" x14ac:dyDescent="0.2">
      <c r="A104" s="49"/>
      <c r="B104" s="50"/>
      <c r="C104" s="51" t="s">
        <v>10</v>
      </c>
      <c r="D104" s="52"/>
      <c r="E104" s="52"/>
      <c r="F104" s="52"/>
    </row>
    <row r="105" spans="1:6" x14ac:dyDescent="0.2">
      <c r="A105" s="49" t="s">
        <v>41</v>
      </c>
      <c r="B105" s="50" t="s">
        <v>118</v>
      </c>
      <c r="C105" s="51" t="s">
        <v>33</v>
      </c>
      <c r="D105" s="52">
        <f t="shared" si="4"/>
        <v>60</v>
      </c>
      <c r="E105" s="52">
        <f>'[1]4 кв.'!E109+'[1]9 мес.'!E104</f>
        <v>60</v>
      </c>
      <c r="F105" s="52"/>
    </row>
    <row r="106" spans="1:6" x14ac:dyDescent="0.2">
      <c r="A106" s="49"/>
      <c r="B106" s="50"/>
      <c r="C106" s="51" t="s">
        <v>10</v>
      </c>
      <c r="D106" s="52">
        <f t="shared" si="4"/>
        <v>876.10699999999997</v>
      </c>
      <c r="E106" s="52">
        <f>'[1]4 кв.'!E110+'[1]9 мес.'!E105</f>
        <v>876.10699999999997</v>
      </c>
      <c r="F106" s="52"/>
    </row>
    <row r="107" spans="1:6" x14ac:dyDescent="0.2">
      <c r="A107" s="49" t="s">
        <v>44</v>
      </c>
      <c r="B107" s="50" t="s">
        <v>119</v>
      </c>
      <c r="C107" s="51" t="s">
        <v>38</v>
      </c>
      <c r="D107" s="52"/>
      <c r="E107" s="52"/>
      <c r="F107" s="52"/>
    </row>
    <row r="108" spans="1:6" x14ac:dyDescent="0.2">
      <c r="A108" s="49"/>
      <c r="B108" s="50"/>
      <c r="C108" s="51" t="s">
        <v>120</v>
      </c>
      <c r="D108" s="52"/>
      <c r="E108" s="52"/>
      <c r="F108" s="52"/>
    </row>
    <row r="109" spans="1:6" x14ac:dyDescent="0.2">
      <c r="A109" s="53">
        <v>7</v>
      </c>
      <c r="B109" s="50" t="s">
        <v>121</v>
      </c>
      <c r="C109" s="51" t="s">
        <v>122</v>
      </c>
      <c r="D109" s="52"/>
      <c r="E109" s="52"/>
      <c r="F109" s="52"/>
    </row>
    <row r="110" spans="1:6" x14ac:dyDescent="0.2">
      <c r="A110" s="53"/>
      <c r="B110" s="50"/>
      <c r="C110" s="51" t="s">
        <v>10</v>
      </c>
      <c r="D110" s="52"/>
      <c r="E110" s="52"/>
      <c r="F110" s="52"/>
    </row>
    <row r="111" spans="1:6" x14ac:dyDescent="0.2">
      <c r="A111" s="53">
        <v>8</v>
      </c>
      <c r="B111" s="50" t="s">
        <v>123</v>
      </c>
      <c r="C111" s="51" t="s">
        <v>33</v>
      </c>
      <c r="D111" s="52">
        <f t="shared" si="4"/>
        <v>1</v>
      </c>
      <c r="E111" s="52">
        <f>'[1]4 кв.'!E115+'[1]9 мес.'!E110</f>
        <v>1</v>
      </c>
      <c r="F111" s="52"/>
    </row>
    <row r="112" spans="1:6" x14ac:dyDescent="0.2">
      <c r="A112" s="53"/>
      <c r="B112" s="50"/>
      <c r="C112" s="51" t="s">
        <v>10</v>
      </c>
      <c r="D112" s="52">
        <f t="shared" si="4"/>
        <v>5.1749999999999998</v>
      </c>
      <c r="E112" s="52">
        <f>'[1]4 кв.'!E116+'[1]9 мес.'!E111</f>
        <v>5.1749999999999998</v>
      </c>
      <c r="F112" s="52"/>
    </row>
    <row r="113" spans="1:6" x14ac:dyDescent="0.2">
      <c r="A113" s="53">
        <v>9</v>
      </c>
      <c r="B113" s="50" t="s">
        <v>124</v>
      </c>
      <c r="C113" s="51" t="s">
        <v>125</v>
      </c>
      <c r="D113" s="52"/>
      <c r="E113" s="52"/>
      <c r="F113" s="52"/>
    </row>
    <row r="114" spans="1:6" x14ac:dyDescent="0.2">
      <c r="A114" s="53"/>
      <c r="B114" s="50"/>
      <c r="C114" s="51" t="s">
        <v>10</v>
      </c>
      <c r="D114" s="52"/>
      <c r="E114" s="52"/>
      <c r="F114" s="52"/>
    </row>
    <row r="115" spans="1:6" x14ac:dyDescent="0.2">
      <c r="A115" s="54" t="s">
        <v>52</v>
      </c>
      <c r="B115" s="55" t="s">
        <v>126</v>
      </c>
      <c r="C115" s="51" t="s">
        <v>10</v>
      </c>
      <c r="D115" s="52">
        <f t="shared" si="4"/>
        <v>395.04999999999995</v>
      </c>
      <c r="E115" s="52"/>
      <c r="F115" s="52">
        <f>'[1]4 кв.'!F119+'[1]9 мес.'!F114</f>
        <v>395.04999999999995</v>
      </c>
    </row>
    <row r="116" spans="1:6" x14ac:dyDescent="0.2">
      <c r="A116" s="54" t="s">
        <v>127</v>
      </c>
      <c r="B116" s="55" t="s">
        <v>128</v>
      </c>
      <c r="C116" s="51" t="s">
        <v>10</v>
      </c>
      <c r="D116" s="52"/>
      <c r="E116" s="52"/>
      <c r="F116" s="52"/>
    </row>
    <row r="117" spans="1:6" x14ac:dyDescent="0.2">
      <c r="A117" s="54" t="s">
        <v>54</v>
      </c>
      <c r="B117" s="55" t="s">
        <v>129</v>
      </c>
      <c r="C117" s="51" t="s">
        <v>10</v>
      </c>
      <c r="D117" s="52">
        <f t="shared" si="4"/>
        <v>73.004000000000005</v>
      </c>
      <c r="E117" s="52"/>
      <c r="F117" s="52">
        <f>'[1]4 кв.'!F121+'[1]9 мес.'!F116</f>
        <v>73.004000000000005</v>
      </c>
    </row>
    <row r="118" spans="1:6" x14ac:dyDescent="0.2">
      <c r="A118" s="54" t="s">
        <v>56</v>
      </c>
      <c r="B118" s="55" t="s">
        <v>130</v>
      </c>
      <c r="C118" s="51" t="s">
        <v>10</v>
      </c>
      <c r="D118" s="52"/>
      <c r="E118" s="52"/>
      <c r="F118" s="52"/>
    </row>
    <row r="119" spans="1:6" x14ac:dyDescent="0.2">
      <c r="A119" s="56">
        <v>13</v>
      </c>
      <c r="B119" s="55" t="s">
        <v>131</v>
      </c>
      <c r="C119" s="51" t="s">
        <v>10</v>
      </c>
      <c r="D119" s="52"/>
      <c r="E119" s="52"/>
      <c r="F119" s="52"/>
    </row>
    <row r="120" spans="1:6" x14ac:dyDescent="0.2">
      <c r="A120" s="56">
        <v>14</v>
      </c>
      <c r="B120" s="55" t="s">
        <v>132</v>
      </c>
      <c r="C120" s="51"/>
      <c r="D120" s="52"/>
      <c r="E120" s="52"/>
      <c r="F120" s="52"/>
    </row>
    <row r="121" spans="1:6" x14ac:dyDescent="0.2">
      <c r="A121" s="54" t="s">
        <v>62</v>
      </c>
      <c r="B121" s="55" t="s">
        <v>133</v>
      </c>
      <c r="C121" s="51" t="s">
        <v>10</v>
      </c>
      <c r="D121" s="52"/>
      <c r="E121" s="52"/>
      <c r="F121" s="52"/>
    </row>
    <row r="122" spans="1:6" x14ac:dyDescent="0.2">
      <c r="A122" s="57">
        <v>16</v>
      </c>
      <c r="B122" s="55" t="s">
        <v>134</v>
      </c>
      <c r="C122" s="51" t="s">
        <v>10</v>
      </c>
      <c r="D122" s="52">
        <f t="shared" si="4"/>
        <v>9937.8790000000008</v>
      </c>
      <c r="E122" s="52"/>
      <c r="F122" s="52">
        <f>'[1]4 кв.'!F126+'[1]9 мес.'!F121</f>
        <v>9937.8790000000008</v>
      </c>
    </row>
    <row r="123" spans="1:6" x14ac:dyDescent="0.2">
      <c r="A123" s="54" t="s">
        <v>135</v>
      </c>
      <c r="B123" s="55" t="s">
        <v>136</v>
      </c>
      <c r="C123" s="51" t="s">
        <v>120</v>
      </c>
      <c r="D123" s="52"/>
      <c r="E123" s="52"/>
      <c r="F123" s="52"/>
    </row>
    <row r="124" spans="1:6" x14ac:dyDescent="0.2">
      <c r="A124" s="49" t="s">
        <v>137</v>
      </c>
      <c r="B124" s="50" t="s">
        <v>138</v>
      </c>
      <c r="C124" s="51" t="s">
        <v>33</v>
      </c>
      <c r="D124" s="52"/>
      <c r="E124" s="52"/>
      <c r="F124" s="52"/>
    </row>
    <row r="125" spans="1:6" x14ac:dyDescent="0.2">
      <c r="A125" s="49"/>
      <c r="B125" s="50"/>
      <c r="C125" s="51" t="s">
        <v>10</v>
      </c>
      <c r="D125" s="52"/>
      <c r="E125" s="52"/>
      <c r="F125" s="52"/>
    </row>
    <row r="126" spans="1:6" x14ac:dyDescent="0.2">
      <c r="A126" s="49" t="s">
        <v>139</v>
      </c>
      <c r="B126" s="50" t="s">
        <v>140</v>
      </c>
      <c r="C126" s="51" t="s">
        <v>33</v>
      </c>
      <c r="D126" s="52"/>
      <c r="E126" s="52"/>
      <c r="F126" s="52"/>
    </row>
    <row r="127" spans="1:6" x14ac:dyDescent="0.2">
      <c r="A127" s="49"/>
      <c r="B127" s="50"/>
      <c r="C127" s="51" t="s">
        <v>141</v>
      </c>
      <c r="D127" s="52"/>
      <c r="E127" s="52"/>
      <c r="F127" s="52"/>
    </row>
    <row r="128" spans="1:6" x14ac:dyDescent="0.2">
      <c r="A128" s="49" t="s">
        <v>142</v>
      </c>
      <c r="B128" s="50" t="s">
        <v>143</v>
      </c>
      <c r="C128" s="51" t="s">
        <v>33</v>
      </c>
      <c r="D128" s="52"/>
      <c r="E128" s="52"/>
      <c r="F128" s="52"/>
    </row>
    <row r="129" spans="1:112" x14ac:dyDescent="0.2">
      <c r="A129" s="49"/>
      <c r="B129" s="50"/>
      <c r="C129" s="51" t="s">
        <v>10</v>
      </c>
      <c r="D129" s="52"/>
      <c r="E129" s="52"/>
      <c r="F129" s="52"/>
    </row>
    <row r="130" spans="1:112" x14ac:dyDescent="0.2">
      <c r="A130" s="49" t="s">
        <v>144</v>
      </c>
      <c r="B130" s="50" t="s">
        <v>145</v>
      </c>
      <c r="C130" s="51" t="s">
        <v>33</v>
      </c>
      <c r="D130" s="52"/>
      <c r="E130" s="52"/>
      <c r="F130" s="52"/>
    </row>
    <row r="131" spans="1:112" x14ac:dyDescent="0.2">
      <c r="A131" s="49"/>
      <c r="B131" s="50"/>
      <c r="C131" s="51" t="s">
        <v>10</v>
      </c>
      <c r="D131" s="52"/>
      <c r="E131" s="52"/>
      <c r="F131" s="52"/>
    </row>
    <row r="132" spans="1:112" x14ac:dyDescent="0.2">
      <c r="A132" s="54" t="s">
        <v>66</v>
      </c>
      <c r="B132" s="55" t="s">
        <v>146</v>
      </c>
      <c r="C132" s="51" t="s">
        <v>10</v>
      </c>
      <c r="D132" s="52">
        <v>516.08800000000008</v>
      </c>
      <c r="E132" s="51">
        <f>'[1]4 кв.'!E136+'[1]9 мес.'!E131</f>
        <v>516.08800000000008</v>
      </c>
      <c r="F132" s="51"/>
    </row>
    <row r="133" spans="1:112" s="63" customFormat="1" ht="13.5" thickBot="1" x14ac:dyDescent="0.25">
      <c r="A133" s="58" t="s">
        <v>147</v>
      </c>
      <c r="B133" s="59" t="s">
        <v>148</v>
      </c>
      <c r="C133" s="60" t="s">
        <v>10</v>
      </c>
      <c r="D133" s="61">
        <v>516.08800000000008</v>
      </c>
      <c r="E133" s="60">
        <f>'[1]4 кв.'!E137+'[1]9 мес.'!E132</f>
        <v>516.08800000000008</v>
      </c>
      <c r="F133" s="60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</row>
    <row r="134" spans="1:112" x14ac:dyDescent="0.2">
      <c r="A134" s="54" t="s">
        <v>69</v>
      </c>
      <c r="B134" s="55" t="s">
        <v>149</v>
      </c>
      <c r="C134" s="51" t="s">
        <v>33</v>
      </c>
      <c r="D134" s="52">
        <f>'[1]4 кв.'!D138+'[1]9 мес.'!D133</f>
        <v>3231</v>
      </c>
      <c r="E134" s="51">
        <f>'[1]4 кв.'!E138+'[1]9 мес.'!E133</f>
        <v>3231</v>
      </c>
      <c r="F134" s="52"/>
    </row>
    <row r="135" spans="1:112" x14ac:dyDescent="0.2">
      <c r="A135" s="54"/>
      <c r="B135" s="55" t="s">
        <v>150</v>
      </c>
      <c r="C135" s="51" t="s">
        <v>10</v>
      </c>
      <c r="D135" s="52">
        <f>'[1]4 кв.'!D139+'[1]9 мес.'!D134</f>
        <v>148.56800000000001</v>
      </c>
      <c r="E135" s="51">
        <f>'[1]4 кв.'!E139+'[1]9 мес.'!E134</f>
        <v>148.56800000000001</v>
      </c>
      <c r="F135" s="52"/>
    </row>
    <row r="136" spans="1:112" x14ac:dyDescent="0.2">
      <c r="A136" s="49" t="s">
        <v>151</v>
      </c>
      <c r="B136" s="50" t="s">
        <v>152</v>
      </c>
      <c r="C136" s="51" t="s">
        <v>33</v>
      </c>
      <c r="D136" s="52">
        <f>'[1]4 кв.'!D140+'[1]9 мес.'!D135</f>
        <v>0</v>
      </c>
      <c r="E136" s="51">
        <f>'[1]4 кв.'!E140+'[1]9 мес.'!E135</f>
        <v>0</v>
      </c>
      <c r="F136" s="52"/>
    </row>
    <row r="137" spans="1:112" x14ac:dyDescent="0.2">
      <c r="A137" s="49"/>
      <c r="B137" s="50"/>
      <c r="C137" s="51" t="s">
        <v>10</v>
      </c>
      <c r="D137" s="52">
        <f>'[1]4 кв.'!D141+'[1]9 мес.'!D136</f>
        <v>0</v>
      </c>
      <c r="E137" s="51">
        <f>'[1]4 кв.'!E141+'[1]9 мес.'!E136</f>
        <v>0</v>
      </c>
      <c r="F137" s="52"/>
    </row>
    <row r="138" spans="1:112" x14ac:dyDescent="0.2">
      <c r="A138" s="49" t="s">
        <v>153</v>
      </c>
      <c r="B138" s="50" t="s">
        <v>154</v>
      </c>
      <c r="C138" s="51" t="s">
        <v>33</v>
      </c>
      <c r="D138" s="52">
        <f>'[1]4 кв.'!D142+'[1]9 мес.'!D137</f>
        <v>0</v>
      </c>
      <c r="E138" s="51">
        <f>'[1]4 кв.'!E142+'[1]9 мес.'!E137</f>
        <v>0</v>
      </c>
      <c r="F138" s="52"/>
    </row>
    <row r="139" spans="1:112" x14ac:dyDescent="0.2">
      <c r="A139" s="49"/>
      <c r="B139" s="50"/>
      <c r="C139" s="51" t="s">
        <v>10</v>
      </c>
      <c r="D139" s="52">
        <f>'[1]4 кв.'!D143+'[1]9 мес.'!D138</f>
        <v>0</v>
      </c>
      <c r="E139" s="51">
        <f>'[1]4 кв.'!E143+'[1]9 мес.'!E138</f>
        <v>0</v>
      </c>
      <c r="F139" s="52"/>
    </row>
    <row r="140" spans="1:112" x14ac:dyDescent="0.2">
      <c r="A140" s="49" t="s">
        <v>155</v>
      </c>
      <c r="B140" s="50" t="s">
        <v>156</v>
      </c>
      <c r="C140" s="51" t="s">
        <v>33</v>
      </c>
      <c r="D140" s="52">
        <f>'[1]4 кв.'!D144+'[1]9 мес.'!D139</f>
        <v>0</v>
      </c>
      <c r="E140" s="51">
        <f>'[1]4 кв.'!E144+'[1]9 мес.'!E139</f>
        <v>0</v>
      </c>
      <c r="F140" s="52"/>
    </row>
    <row r="141" spans="1:112" x14ac:dyDescent="0.2">
      <c r="A141" s="49"/>
      <c r="B141" s="50"/>
      <c r="C141" s="51" t="s">
        <v>10</v>
      </c>
      <c r="D141" s="52">
        <f>'[1]4 кв.'!D145+'[1]9 мес.'!D140</f>
        <v>0</v>
      </c>
      <c r="E141" s="51">
        <f>'[1]4 кв.'!E145+'[1]9 мес.'!E140</f>
        <v>0</v>
      </c>
      <c r="F141" s="52"/>
    </row>
    <row r="142" spans="1:112" x14ac:dyDescent="0.2">
      <c r="A142" s="49" t="s">
        <v>157</v>
      </c>
      <c r="B142" s="50" t="s">
        <v>158</v>
      </c>
      <c r="C142" s="51" t="s">
        <v>33</v>
      </c>
      <c r="D142" s="52">
        <f>'[1]4 кв.'!D146+'[1]9 мес.'!D141</f>
        <v>836</v>
      </c>
      <c r="E142" s="51">
        <f>'[1]4 кв.'!E146+'[1]9 мес.'!E141</f>
        <v>836</v>
      </c>
      <c r="F142" s="52"/>
    </row>
    <row r="143" spans="1:112" x14ac:dyDescent="0.2">
      <c r="A143" s="49"/>
      <c r="B143" s="50"/>
      <c r="C143" s="51" t="s">
        <v>10</v>
      </c>
      <c r="D143" s="52">
        <f>'[1]4 кв.'!D147+'[1]9 мес.'!D142</f>
        <v>38.449999999999996</v>
      </c>
      <c r="E143" s="51">
        <f>'[1]4 кв.'!E147+'[1]9 мес.'!E142</f>
        <v>38.449999999999996</v>
      </c>
      <c r="F143" s="52"/>
    </row>
    <row r="144" spans="1:112" x14ac:dyDescent="0.2">
      <c r="A144" s="49" t="s">
        <v>159</v>
      </c>
      <c r="B144" s="50" t="s">
        <v>160</v>
      </c>
      <c r="C144" s="51" t="s">
        <v>33</v>
      </c>
      <c r="D144" s="52">
        <f>'[1]4 кв.'!D148+'[1]9 мес.'!D143</f>
        <v>1650</v>
      </c>
      <c r="E144" s="51">
        <f>'[1]4 кв.'!E148+'[1]9 мес.'!E143</f>
        <v>1650</v>
      </c>
      <c r="F144" s="52"/>
    </row>
    <row r="145" spans="1:6" x14ac:dyDescent="0.2">
      <c r="A145" s="49"/>
      <c r="B145" s="50"/>
      <c r="C145" s="51" t="s">
        <v>10</v>
      </c>
      <c r="D145" s="52">
        <f>'[1]4 кв.'!D149+'[1]9 мес.'!D144</f>
        <v>75.849999999999994</v>
      </c>
      <c r="E145" s="51">
        <f>'[1]4 кв.'!E149+'[1]9 мес.'!E144</f>
        <v>75.849999999999994</v>
      </c>
      <c r="F145" s="52"/>
    </row>
    <row r="146" spans="1:6" x14ac:dyDescent="0.2">
      <c r="A146" s="49" t="s">
        <v>161</v>
      </c>
      <c r="B146" s="50" t="s">
        <v>162</v>
      </c>
      <c r="C146" s="51" t="s">
        <v>33</v>
      </c>
      <c r="D146" s="52">
        <f>'[1]4 кв.'!D150+'[1]9 мес.'!D145</f>
        <v>366</v>
      </c>
      <c r="E146" s="51">
        <f>'[1]4 кв.'!E150+'[1]9 мес.'!E145</f>
        <v>366</v>
      </c>
      <c r="F146" s="52"/>
    </row>
    <row r="147" spans="1:6" x14ac:dyDescent="0.2">
      <c r="A147" s="49"/>
      <c r="B147" s="50"/>
      <c r="C147" s="51" t="s">
        <v>10</v>
      </c>
      <c r="D147" s="52">
        <f>'[1]4 кв.'!D151+'[1]9 мес.'!D146</f>
        <v>16.835999999999999</v>
      </c>
      <c r="E147" s="51">
        <f>'[1]4 кв.'!E151+'[1]9 мес.'!E146</f>
        <v>16.835999999999999</v>
      </c>
      <c r="F147" s="52"/>
    </row>
    <row r="148" spans="1:6" x14ac:dyDescent="0.2">
      <c r="A148" s="49" t="s">
        <v>163</v>
      </c>
      <c r="B148" s="50" t="s">
        <v>164</v>
      </c>
      <c r="C148" s="51" t="s">
        <v>33</v>
      </c>
      <c r="D148" s="52">
        <f>'[1]4 кв.'!D152+'[1]9 мес.'!D147</f>
        <v>379</v>
      </c>
      <c r="E148" s="51">
        <f>'[1]4 кв.'!E152+'[1]9 мес.'!E147</f>
        <v>379</v>
      </c>
      <c r="F148" s="52"/>
    </row>
    <row r="149" spans="1:6" x14ac:dyDescent="0.2">
      <c r="A149" s="49"/>
      <c r="B149" s="50"/>
      <c r="C149" s="51" t="s">
        <v>10</v>
      </c>
      <c r="D149" s="52">
        <f>'[1]4 кв.'!D153+'[1]9 мес.'!D148</f>
        <v>17.431999999999999</v>
      </c>
      <c r="E149" s="51">
        <f>'[1]4 кв.'!E153+'[1]9 мес.'!E148</f>
        <v>17.431999999999999</v>
      </c>
      <c r="F149" s="52"/>
    </row>
    <row r="150" spans="1:6" x14ac:dyDescent="0.2">
      <c r="A150" s="49" t="s">
        <v>165</v>
      </c>
      <c r="B150" s="50" t="s">
        <v>166</v>
      </c>
      <c r="C150" s="51" t="s">
        <v>33</v>
      </c>
      <c r="D150" s="52">
        <f>'[1]4 кв.'!D154+'[1]9 мес.'!D149</f>
        <v>0</v>
      </c>
      <c r="E150" s="51">
        <f>'[1]4 кв.'!E154+'[1]9 мес.'!E149</f>
        <v>0</v>
      </c>
      <c r="F150" s="52"/>
    </row>
    <row r="151" spans="1:6" x14ac:dyDescent="0.2">
      <c r="A151" s="49"/>
      <c r="B151" s="50"/>
      <c r="C151" s="51" t="s">
        <v>10</v>
      </c>
      <c r="D151" s="52">
        <f>'[1]4 кв.'!D155+'[1]9 мес.'!D150</f>
        <v>0</v>
      </c>
      <c r="E151" s="51">
        <f>'[1]4 кв.'!E155+'[1]9 мес.'!E150</f>
        <v>0</v>
      </c>
      <c r="F151" s="52"/>
    </row>
    <row r="152" spans="1:6" x14ac:dyDescent="0.2">
      <c r="A152" s="9"/>
      <c r="B152" s="9"/>
      <c r="C152" s="9"/>
      <c r="D152" s="9"/>
      <c r="E152" s="9"/>
      <c r="F152" s="9"/>
    </row>
    <row r="153" spans="1:6" x14ac:dyDescent="0.2">
      <c r="A153" s="9"/>
      <c r="B153" s="9"/>
      <c r="C153" s="9"/>
      <c r="D153" s="9"/>
      <c r="E153" s="9"/>
      <c r="F153" s="9"/>
    </row>
    <row r="154" spans="1:6" x14ac:dyDescent="0.2">
      <c r="A154" s="9"/>
      <c r="B154" s="9"/>
      <c r="C154" s="9"/>
      <c r="D154" s="9"/>
      <c r="E154" s="9"/>
      <c r="F154" s="9"/>
    </row>
  </sheetData>
  <mergeCells count="122">
    <mergeCell ref="A146:A147"/>
    <mergeCell ref="B146:B147"/>
    <mergeCell ref="A148:A149"/>
    <mergeCell ref="B148:B149"/>
    <mergeCell ref="A150:A151"/>
    <mergeCell ref="B150:B151"/>
    <mergeCell ref="A140:A141"/>
    <mergeCell ref="B140:B141"/>
    <mergeCell ref="A142:A143"/>
    <mergeCell ref="B142:B143"/>
    <mergeCell ref="A144:A145"/>
    <mergeCell ref="B144:B145"/>
    <mergeCell ref="A130:A131"/>
    <mergeCell ref="B130:B131"/>
    <mergeCell ref="A136:A137"/>
    <mergeCell ref="B136:B137"/>
    <mergeCell ref="A138:A139"/>
    <mergeCell ref="B138:B139"/>
    <mergeCell ref="A124:A125"/>
    <mergeCell ref="B124:B125"/>
    <mergeCell ref="A126:A127"/>
    <mergeCell ref="B126:B127"/>
    <mergeCell ref="A128:A129"/>
    <mergeCell ref="B128:B129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96:F96"/>
    <mergeCell ref="A97:A98"/>
    <mergeCell ref="B97:B98"/>
    <mergeCell ref="A99:A100"/>
    <mergeCell ref="B99:B100"/>
    <mergeCell ref="A101:A102"/>
    <mergeCell ref="B101:B102"/>
    <mergeCell ref="A82:A83"/>
    <mergeCell ref="B82:B83"/>
    <mergeCell ref="A84:A85"/>
    <mergeCell ref="B84:B85"/>
    <mergeCell ref="A86:A87"/>
    <mergeCell ref="B86:B87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62:A63"/>
    <mergeCell ref="B62:B63"/>
    <mergeCell ref="A64:A65"/>
    <mergeCell ref="B64:B65"/>
    <mergeCell ref="A67:A68"/>
    <mergeCell ref="B67:B68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1:A33"/>
    <mergeCell ref="B31:B33"/>
    <mergeCell ref="A34:A35"/>
    <mergeCell ref="B34:B35"/>
    <mergeCell ref="A36:A37"/>
    <mergeCell ref="B36:B37"/>
    <mergeCell ref="A24:A25"/>
    <mergeCell ref="B24:B25"/>
    <mergeCell ref="A27:A28"/>
    <mergeCell ref="B27:B28"/>
    <mergeCell ref="A29:A30"/>
    <mergeCell ref="B29:B30"/>
    <mergeCell ref="A18:A19"/>
    <mergeCell ref="B18:B19"/>
    <mergeCell ref="A20:A21"/>
    <mergeCell ref="B20:B21"/>
    <mergeCell ref="A22:A23"/>
    <mergeCell ref="B22:B23"/>
    <mergeCell ref="A8:A10"/>
    <mergeCell ref="A11:A12"/>
    <mergeCell ref="B11:B12"/>
    <mergeCell ref="A13:A14"/>
    <mergeCell ref="B13:B14"/>
    <mergeCell ref="A16:A17"/>
    <mergeCell ref="B16:B17"/>
    <mergeCell ref="A2:F2"/>
    <mergeCell ref="A4:A6"/>
    <mergeCell ref="B4:B6"/>
    <mergeCell ref="C4:C6"/>
    <mergeCell ref="D4:F4"/>
    <mergeCell ref="D5:F5"/>
  </mergeCells>
  <pageMargins left="0.31496062992125984" right="0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2017-04-19T14:48:20Z</dcterms:created>
  <dcterms:modified xsi:type="dcterms:W3CDTF">2017-04-19T14:50:05Z</dcterms:modified>
</cp:coreProperties>
</file>