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9435" windowHeight="9465"/>
  </bookViews>
  <sheets>
    <sheet name="кровли " sheetId="1" r:id="rId1"/>
  </sheets>
  <calcPr calcId="125725"/>
</workbook>
</file>

<file path=xl/calcChain.xml><?xml version="1.0" encoding="utf-8"?>
<calcChain xmlns="http://schemas.openxmlformats.org/spreadsheetml/2006/main">
  <c r="D34" i="1"/>
  <c r="D33"/>
  <c r="D32"/>
  <c r="D30"/>
  <c r="D29"/>
  <c r="D28"/>
  <c r="D27"/>
  <c r="E26"/>
  <c r="D26" s="1"/>
  <c r="D25"/>
  <c r="D24"/>
  <c r="D23"/>
  <c r="D22"/>
  <c r="D21"/>
  <c r="D20"/>
  <c r="D19"/>
  <c r="D18"/>
  <c r="D17"/>
  <c r="E16"/>
  <c r="D16" s="1"/>
  <c r="E15"/>
  <c r="D15"/>
  <c r="E14"/>
  <c r="D14"/>
  <c r="E13"/>
  <c r="D13"/>
  <c r="E12"/>
  <c r="D12"/>
  <c r="E11"/>
  <c r="D11"/>
  <c r="E10"/>
  <c r="D10" s="1"/>
  <c r="E9"/>
  <c r="D9" s="1"/>
  <c r="E8"/>
  <c r="D8" s="1"/>
  <c r="E7"/>
  <c r="D7"/>
  <c r="E6"/>
  <c r="D6"/>
  <c r="D5"/>
</calcChain>
</file>

<file path=xl/sharedStrings.xml><?xml version="1.0" encoding="utf-8"?>
<sst xmlns="http://schemas.openxmlformats.org/spreadsheetml/2006/main" count="66" uniqueCount="37">
  <si>
    <t>Код</t>
  </si>
  <si>
    <t>хоз.сп.</t>
  </si>
  <si>
    <t>подр.сп</t>
  </si>
  <si>
    <t>т.руб.</t>
  </si>
  <si>
    <t>Ремонт кровли (А.П.)</t>
  </si>
  <si>
    <t>к-во домов</t>
  </si>
  <si>
    <t>т.кв.м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</si>
  <si>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</si>
  <si>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</si>
  <si>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</si>
  <si>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</si>
  <si>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</si>
  <si>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</si>
  <si>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</si>
  <si>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Морская наб.,  д.15 ( л.к.20.21)</t>
  </si>
  <si>
    <t>2</t>
  </si>
  <si>
    <t>ул.Нахимова д.1</t>
  </si>
  <si>
    <t>3</t>
  </si>
  <si>
    <t>Морская наб., д. 15,( кв.685-688)</t>
  </si>
  <si>
    <t>4</t>
  </si>
  <si>
    <t>Нахимова ул., д. 1 (кв.17)</t>
  </si>
  <si>
    <t>5</t>
  </si>
  <si>
    <t>Морская наб., д. 15 кв. 656,686</t>
  </si>
  <si>
    <t>6</t>
  </si>
  <si>
    <t>Морская наб., д. 15 кв. 592</t>
  </si>
  <si>
    <t>7</t>
  </si>
  <si>
    <t>Карташихина ул., д. 20</t>
  </si>
  <si>
    <t>8</t>
  </si>
  <si>
    <t>Наличная ул., д. 33 (над кв.31,32,18)</t>
  </si>
  <si>
    <t>9</t>
  </si>
  <si>
    <t>10</t>
  </si>
  <si>
    <t>11</t>
  </si>
  <si>
    <t>ул.Шевченко д.38 (кв.17,20)</t>
  </si>
  <si>
    <t>Адрес</t>
  </si>
  <si>
    <t>Ед.изм.</t>
  </si>
  <si>
    <t>Всего</t>
  </si>
  <si>
    <t>Выполнение адресной программы текущего ремонта  кровли по ООО "ЖКС №1 Василеостровского района"                за 12  месяцев  2015 года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</si>
</sst>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2" fontId="3" fillId="0" borderId="0" xfId="1" applyNumberFormat="1" applyFont="1" applyFill="1"/>
    <xf numFmtId="49" fontId="6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7" fillId="0" borderId="0" xfId="1" applyFont="1" applyFill="1"/>
    <xf numFmtId="0" fontId="4" fillId="0" borderId="0" xfId="1" applyFont="1" applyFill="1"/>
    <xf numFmtId="0" fontId="0" fillId="0" borderId="0" xfId="0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36"/>
  <sheetViews>
    <sheetView tabSelected="1" workbookViewId="0">
      <selection activeCell="H20" sqref="H20"/>
    </sheetView>
  </sheetViews>
  <sheetFormatPr defaultColWidth="8.85546875" defaultRowHeight="12.75"/>
  <cols>
    <col min="1" max="1" width="6.7109375" style="1" customWidth="1"/>
    <col min="2" max="2" width="55.7109375" style="1" customWidth="1"/>
    <col min="3" max="5" width="13.42578125" style="1" customWidth="1"/>
    <col min="6" max="6" width="13.140625" style="1" customWidth="1"/>
    <col min="7" max="16384" width="8.85546875" style="1"/>
  </cols>
  <sheetData>
    <row r="1" spans="1:14" ht="23.25" customHeight="1"/>
    <row r="2" spans="1:14" ht="27.75" customHeight="1">
      <c r="A2" s="36" t="s">
        <v>36</v>
      </c>
      <c r="B2" s="37"/>
      <c r="C2" s="37"/>
      <c r="D2" s="37"/>
      <c r="E2" s="37"/>
      <c r="F2" s="37"/>
      <c r="I2" s="38"/>
      <c r="J2" s="38"/>
      <c r="K2" s="38"/>
      <c r="L2" s="38"/>
      <c r="M2" s="38"/>
      <c r="N2" s="38"/>
    </row>
    <row r="3" spans="1:14" ht="18" customHeight="1">
      <c r="A3" s="2"/>
      <c r="B3" s="13"/>
      <c r="C3" s="13"/>
      <c r="D3" s="13"/>
      <c r="E3" s="13"/>
      <c r="F3" s="13"/>
      <c r="I3" s="3"/>
      <c r="J3" s="3"/>
      <c r="K3" s="3"/>
      <c r="L3" s="3"/>
      <c r="M3" s="3"/>
      <c r="N3" s="3"/>
    </row>
    <row r="4" spans="1:14" ht="27.75" customHeight="1">
      <c r="A4" s="14" t="s">
        <v>0</v>
      </c>
      <c r="B4" s="15" t="s">
        <v>33</v>
      </c>
      <c r="C4" s="15" t="s">
        <v>34</v>
      </c>
      <c r="D4" s="16" t="s">
        <v>35</v>
      </c>
      <c r="E4" s="17" t="s">
        <v>1</v>
      </c>
      <c r="F4" s="18" t="s">
        <v>2</v>
      </c>
      <c r="I4" s="3"/>
      <c r="J4" s="3"/>
      <c r="K4" s="3"/>
      <c r="L4" s="3"/>
      <c r="M4" s="3"/>
      <c r="N4" s="3"/>
    </row>
    <row r="5" spans="1:14" ht="15">
      <c r="A5" s="31">
        <v>1</v>
      </c>
      <c r="B5" s="35" t="s">
        <v>4</v>
      </c>
      <c r="C5" s="19" t="s">
        <v>5</v>
      </c>
      <c r="D5" s="20">
        <f>E5+F5</f>
        <v>5</v>
      </c>
      <c r="E5" s="26">
        <v>5</v>
      </c>
      <c r="F5" s="20"/>
      <c r="H5" s="4"/>
    </row>
    <row r="6" spans="1:14" ht="15">
      <c r="A6" s="31"/>
      <c r="B6" s="34"/>
      <c r="C6" s="19" t="s">
        <v>6</v>
      </c>
      <c r="D6" s="20">
        <f t="shared" ref="D6:D20" si="0">E6+F6</f>
        <v>1.3394999999999999</v>
      </c>
      <c r="E6" s="27">
        <f>E8+E10</f>
        <v>1.3394999999999999</v>
      </c>
      <c r="F6" s="21"/>
      <c r="H6" s="4"/>
    </row>
    <row r="7" spans="1:14" ht="15">
      <c r="A7" s="31"/>
      <c r="B7" s="34"/>
      <c r="C7" s="19" t="s">
        <v>3</v>
      </c>
      <c r="D7" s="22">
        <f t="shared" si="0"/>
        <v>1311.644</v>
      </c>
      <c r="E7" s="27">
        <f>E9+E11+E12</f>
        <v>1311.644</v>
      </c>
      <c r="F7" s="23"/>
      <c r="H7" s="4"/>
    </row>
    <row r="8" spans="1:14" ht="15">
      <c r="A8" s="31" t="s">
        <v>7</v>
      </c>
      <c r="B8" s="32" t="s">
        <v>8</v>
      </c>
      <c r="C8" s="19" t="s">
        <v>6</v>
      </c>
      <c r="D8" s="20">
        <f t="shared" si="0"/>
        <v>0.19</v>
      </c>
      <c r="E8" s="27">
        <f>0.07+E29</f>
        <v>0.19</v>
      </c>
      <c r="F8" s="21"/>
      <c r="H8" s="4"/>
    </row>
    <row r="9" spans="1:14" ht="15">
      <c r="A9" s="31"/>
      <c r="B9" s="32"/>
      <c r="C9" s="19" t="s">
        <v>3</v>
      </c>
      <c r="D9" s="22">
        <f t="shared" si="0"/>
        <v>173.435</v>
      </c>
      <c r="E9" s="28">
        <f>58.043+E30</f>
        <v>173.435</v>
      </c>
      <c r="F9" s="23"/>
      <c r="H9" s="4"/>
    </row>
    <row r="10" spans="1:14" ht="15">
      <c r="A10" s="31" t="s">
        <v>9</v>
      </c>
      <c r="B10" s="32" t="s">
        <v>10</v>
      </c>
      <c r="C10" s="19" t="s">
        <v>6</v>
      </c>
      <c r="D10" s="20">
        <f t="shared" si="0"/>
        <v>1.1495</v>
      </c>
      <c r="E10" s="27">
        <f>E13+E15+E17+E19+E21+E23+E27+E33</f>
        <v>1.1495</v>
      </c>
      <c r="F10" s="21"/>
      <c r="H10" s="4"/>
    </row>
    <row r="11" spans="1:14" ht="15">
      <c r="A11" s="31"/>
      <c r="B11" s="32"/>
      <c r="C11" s="19" t="s">
        <v>3</v>
      </c>
      <c r="D11" s="22">
        <f t="shared" si="0"/>
        <v>1104.9570000000001</v>
      </c>
      <c r="E11" s="27">
        <f>E14+E16+E18+E20+E22+E24+E28+E34</f>
        <v>1104.9570000000001</v>
      </c>
      <c r="F11" s="23"/>
      <c r="H11" s="4"/>
    </row>
    <row r="12" spans="1:14" ht="18.75" customHeight="1">
      <c r="A12" s="24" t="s">
        <v>11</v>
      </c>
      <c r="B12" s="25" t="s">
        <v>12</v>
      </c>
      <c r="C12" s="19" t="s">
        <v>3</v>
      </c>
      <c r="D12" s="22">
        <f t="shared" si="0"/>
        <v>33.252000000000002</v>
      </c>
      <c r="E12" s="28">
        <f>13.566+E32</f>
        <v>33.252000000000002</v>
      </c>
      <c r="F12" s="23"/>
      <c r="H12" s="4"/>
    </row>
    <row r="13" spans="1:14" ht="15">
      <c r="A13" s="31" t="s">
        <v>13</v>
      </c>
      <c r="B13" s="32" t="s">
        <v>14</v>
      </c>
      <c r="C13" s="19" t="s">
        <v>6</v>
      </c>
      <c r="D13" s="20">
        <f t="shared" si="0"/>
        <v>0.17149999999999999</v>
      </c>
      <c r="E13" s="29">
        <f>0.0455+0.126</f>
        <v>0.17149999999999999</v>
      </c>
      <c r="F13" s="21"/>
      <c r="H13" s="4"/>
    </row>
    <row r="14" spans="1:14" ht="15">
      <c r="A14" s="31"/>
      <c r="B14" s="32"/>
      <c r="C14" s="19" t="s">
        <v>3</v>
      </c>
      <c r="D14" s="22">
        <f t="shared" si="0"/>
        <v>228.25700000000001</v>
      </c>
      <c r="E14" s="30">
        <f>49.037+179.22</f>
        <v>228.25700000000001</v>
      </c>
      <c r="F14" s="23"/>
      <c r="H14" s="4"/>
    </row>
    <row r="15" spans="1:14" ht="15">
      <c r="A15" s="31" t="s">
        <v>15</v>
      </c>
      <c r="B15" s="32" t="s">
        <v>16</v>
      </c>
      <c r="C15" s="19" t="s">
        <v>6</v>
      </c>
      <c r="D15" s="20">
        <f t="shared" si="0"/>
        <v>0.11900000000000001</v>
      </c>
      <c r="E15" s="29">
        <f>0.114+0.005</f>
        <v>0.11900000000000001</v>
      </c>
      <c r="F15" s="21"/>
    </row>
    <row r="16" spans="1:14" ht="15">
      <c r="A16" s="31"/>
      <c r="B16" s="32"/>
      <c r="C16" s="19" t="s">
        <v>3</v>
      </c>
      <c r="D16" s="22">
        <f t="shared" si="0"/>
        <v>161.50800000000001</v>
      </c>
      <c r="E16" s="30">
        <f>158.685+2.823</f>
        <v>161.50800000000001</v>
      </c>
      <c r="F16" s="23"/>
      <c r="H16" s="4"/>
    </row>
    <row r="17" spans="1:8" ht="15">
      <c r="A17" s="31" t="s">
        <v>17</v>
      </c>
      <c r="B17" s="32" t="s">
        <v>18</v>
      </c>
      <c r="C17" s="19" t="s">
        <v>6</v>
      </c>
      <c r="D17" s="20">
        <f t="shared" si="0"/>
        <v>0.39</v>
      </c>
      <c r="E17" s="29">
        <v>0.39</v>
      </c>
      <c r="F17" s="21"/>
      <c r="H17" s="4"/>
    </row>
    <row r="18" spans="1:8" ht="15">
      <c r="A18" s="31"/>
      <c r="B18" s="32"/>
      <c r="C18" s="19" t="s">
        <v>3</v>
      </c>
      <c r="D18" s="22">
        <f t="shared" si="0"/>
        <v>393.12799999999999</v>
      </c>
      <c r="E18" s="30">
        <v>393.12799999999999</v>
      </c>
      <c r="F18" s="23"/>
    </row>
    <row r="19" spans="1:8" ht="15">
      <c r="A19" s="31" t="s">
        <v>19</v>
      </c>
      <c r="B19" s="32" t="s">
        <v>20</v>
      </c>
      <c r="C19" s="19" t="s">
        <v>6</v>
      </c>
      <c r="D19" s="20">
        <f t="shared" si="0"/>
        <v>0.14000000000000001</v>
      </c>
      <c r="E19" s="29">
        <v>0.14000000000000001</v>
      </c>
      <c r="F19" s="21"/>
    </row>
    <row r="20" spans="1:8" ht="15">
      <c r="A20" s="31"/>
      <c r="B20" s="32"/>
      <c r="C20" s="19" t="s">
        <v>3</v>
      </c>
      <c r="D20" s="22">
        <f t="shared" si="0"/>
        <v>107.24299999999999</v>
      </c>
      <c r="E20" s="30">
        <v>107.24299999999999</v>
      </c>
      <c r="F20" s="23"/>
      <c r="H20" s="4"/>
    </row>
    <row r="21" spans="1:8" ht="15">
      <c r="A21" s="31" t="s">
        <v>21</v>
      </c>
      <c r="B21" s="32" t="s">
        <v>22</v>
      </c>
      <c r="C21" s="19" t="s">
        <v>6</v>
      </c>
      <c r="D21" s="22">
        <f>E21+F21</f>
        <v>0.122</v>
      </c>
      <c r="E21" s="29">
        <v>0.122</v>
      </c>
      <c r="F21" s="23"/>
      <c r="H21" s="4"/>
    </row>
    <row r="22" spans="1:8" ht="15">
      <c r="A22" s="33"/>
      <c r="B22" s="34"/>
      <c r="C22" s="19" t="s">
        <v>3</v>
      </c>
      <c r="D22" s="22">
        <f t="shared" ref="D22:D34" si="1">E22+F22</f>
        <v>79.956000000000003</v>
      </c>
      <c r="E22" s="30">
        <v>79.956000000000003</v>
      </c>
      <c r="F22" s="23"/>
    </row>
    <row r="23" spans="1:8" ht="15">
      <c r="A23" s="31" t="s">
        <v>23</v>
      </c>
      <c r="B23" s="32" t="s">
        <v>24</v>
      </c>
      <c r="C23" s="19" t="s">
        <v>6</v>
      </c>
      <c r="D23" s="22">
        <f t="shared" si="1"/>
        <v>0.14499999999999999</v>
      </c>
      <c r="E23" s="29">
        <v>0.14499999999999999</v>
      </c>
      <c r="F23" s="23"/>
    </row>
    <row r="24" spans="1:8" ht="15">
      <c r="A24" s="33"/>
      <c r="B24" s="34"/>
      <c r="C24" s="19" t="s">
        <v>3</v>
      </c>
      <c r="D24" s="22">
        <f>E24+F24</f>
        <v>91.674999999999997</v>
      </c>
      <c r="E24" s="30">
        <v>91.674999999999997</v>
      </c>
      <c r="F24" s="23"/>
    </row>
    <row r="25" spans="1:8" ht="15">
      <c r="A25" s="31" t="s">
        <v>25</v>
      </c>
      <c r="B25" s="32" t="s">
        <v>26</v>
      </c>
      <c r="C25" s="19" t="s">
        <v>6</v>
      </c>
      <c r="D25" s="20">
        <f t="shared" si="1"/>
        <v>7.0000000000000007E-2</v>
      </c>
      <c r="E25" s="29">
        <v>7.0000000000000007E-2</v>
      </c>
      <c r="F25" s="21"/>
    </row>
    <row r="26" spans="1:8" ht="15">
      <c r="A26" s="31"/>
      <c r="B26" s="32"/>
      <c r="C26" s="19" t="s">
        <v>3</v>
      </c>
      <c r="D26" s="22">
        <f t="shared" si="1"/>
        <v>71.608999999999995</v>
      </c>
      <c r="E26" s="30">
        <f>58.043+13.566</f>
        <v>71.608999999999995</v>
      </c>
      <c r="F26" s="23"/>
    </row>
    <row r="27" spans="1:8" ht="15">
      <c r="A27" s="31" t="s">
        <v>27</v>
      </c>
      <c r="B27" s="32" t="s">
        <v>28</v>
      </c>
      <c r="C27" s="19" t="s">
        <v>6</v>
      </c>
      <c r="D27" s="20">
        <f t="shared" si="1"/>
        <v>5.1999999999999998E-2</v>
      </c>
      <c r="E27" s="29">
        <v>5.1999999999999998E-2</v>
      </c>
      <c r="F27" s="21"/>
    </row>
    <row r="28" spans="1:8" ht="15">
      <c r="A28" s="31"/>
      <c r="B28" s="32"/>
      <c r="C28" s="19" t="s">
        <v>3</v>
      </c>
      <c r="D28" s="22">
        <f t="shared" si="1"/>
        <v>29.22</v>
      </c>
      <c r="E28" s="30">
        <v>29.22</v>
      </c>
      <c r="F28" s="23"/>
    </row>
    <row r="29" spans="1:8" ht="15">
      <c r="A29" s="31" t="s">
        <v>29</v>
      </c>
      <c r="B29" s="32" t="s">
        <v>26</v>
      </c>
      <c r="C29" s="19" t="s">
        <v>6</v>
      </c>
      <c r="D29" s="20">
        <f t="shared" si="1"/>
        <v>0.12</v>
      </c>
      <c r="E29" s="29">
        <v>0.12</v>
      </c>
      <c r="F29" s="21"/>
    </row>
    <row r="30" spans="1:8" ht="15">
      <c r="A30" s="31"/>
      <c r="B30" s="32"/>
      <c r="C30" s="19" t="s">
        <v>3</v>
      </c>
      <c r="D30" s="22">
        <f t="shared" si="1"/>
        <v>115.392</v>
      </c>
      <c r="E30" s="30">
        <v>115.392</v>
      </c>
      <c r="F30" s="23"/>
    </row>
    <row r="31" spans="1:8" ht="15">
      <c r="A31" s="31" t="s">
        <v>30</v>
      </c>
      <c r="B31" s="32" t="s">
        <v>26</v>
      </c>
      <c r="C31" s="19" t="s">
        <v>6</v>
      </c>
      <c r="D31" s="20"/>
      <c r="E31" s="29"/>
      <c r="F31" s="21"/>
    </row>
    <row r="32" spans="1:8" ht="15">
      <c r="A32" s="31"/>
      <c r="B32" s="32"/>
      <c r="C32" s="19" t="s">
        <v>3</v>
      </c>
      <c r="D32" s="22">
        <f t="shared" si="1"/>
        <v>19.686</v>
      </c>
      <c r="E32" s="30">
        <v>19.686</v>
      </c>
      <c r="F32" s="23"/>
    </row>
    <row r="33" spans="1:6" ht="15">
      <c r="A33" s="31" t="s">
        <v>31</v>
      </c>
      <c r="B33" s="32" t="s">
        <v>32</v>
      </c>
      <c r="C33" s="19" t="s">
        <v>6</v>
      </c>
      <c r="D33" s="20">
        <f t="shared" si="1"/>
        <v>0.01</v>
      </c>
      <c r="E33" s="29">
        <v>0.01</v>
      </c>
      <c r="F33" s="21"/>
    </row>
    <row r="34" spans="1:6" ht="15">
      <c r="A34" s="31"/>
      <c r="B34" s="32"/>
      <c r="C34" s="19" t="s">
        <v>3</v>
      </c>
      <c r="D34" s="22">
        <f t="shared" si="1"/>
        <v>13.97</v>
      </c>
      <c r="E34" s="30">
        <v>13.97</v>
      </c>
      <c r="F34" s="23"/>
    </row>
    <row r="35" spans="1:6">
      <c r="A35" s="5"/>
      <c r="B35" s="6"/>
      <c r="C35" s="7"/>
      <c r="D35" s="8"/>
      <c r="E35" s="9"/>
      <c r="F35" s="10"/>
    </row>
    <row r="36" spans="1:6" ht="15">
      <c r="C36" s="11"/>
      <c r="D36" s="12"/>
      <c r="E36" s="12"/>
      <c r="F36" s="11"/>
    </row>
  </sheetData>
  <mergeCells count="30">
    <mergeCell ref="A2:F2"/>
    <mergeCell ref="I2:N2"/>
    <mergeCell ref="A5:A7"/>
    <mergeCell ref="B5:B7"/>
    <mergeCell ref="A8:A9"/>
    <mergeCell ref="B8:B9"/>
    <mergeCell ref="A10:A11"/>
    <mergeCell ref="B10:B11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31:A32"/>
    <mergeCell ref="B31:B32"/>
    <mergeCell ref="A33:A34"/>
    <mergeCell ref="B33:B34"/>
    <mergeCell ref="A25:A26"/>
    <mergeCell ref="B25:B26"/>
    <mergeCell ref="A27:A28"/>
    <mergeCell ref="B27:B28"/>
    <mergeCell ref="A29:A30"/>
    <mergeCell ref="B29:B30"/>
  </mergeCells>
  <pageMargins left="0.31496062992125984" right="0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кровли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2016-02-24T10:56:32Z</dcterms:created>
  <dcterms:modified xsi:type="dcterms:W3CDTF">2016-03-09T08:31:51Z</dcterms:modified>
</cp:coreProperties>
</file>