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4\"/>
    </mc:Choice>
  </mc:AlternateContent>
  <bookViews>
    <workbookView xWindow="0" yWindow="0" windowWidth="28800" windowHeight="11535"/>
  </bookViews>
  <sheets>
    <sheet name="Лист 1" sheetId="2" r:id="rId1"/>
  </sheets>
  <definedNames>
    <definedName name="_xlnm._FilterDatabase" localSheetId="0" hidden="1">'Лист 1'!$A$3:$T$3</definedName>
  </definedNames>
  <calcPr calcId="152511"/>
</workbook>
</file>

<file path=xl/calcChain.xml><?xml version="1.0" encoding="utf-8"?>
<calcChain xmlns="http://schemas.openxmlformats.org/spreadsheetml/2006/main">
  <c r="D208" i="2" l="1"/>
  <c r="C208" i="2"/>
  <c r="C199" i="2"/>
  <c r="D165" i="2"/>
  <c r="C165" i="2"/>
  <c r="C164" i="2"/>
  <c r="D164" i="2"/>
  <c r="C173" i="2"/>
  <c r="C152" i="2"/>
  <c r="C151" i="2"/>
  <c r="C133" i="2"/>
  <c r="C130" i="2"/>
  <c r="D127" i="2" l="1"/>
  <c r="C127" i="2"/>
  <c r="D112" i="2"/>
  <c r="C112" i="2"/>
  <c r="D111" i="2"/>
  <c r="C111" i="2"/>
  <c r="C109" i="2"/>
  <c r="D108" i="2"/>
  <c r="C108" i="2"/>
  <c r="C102" i="2"/>
  <c r="C58" i="2"/>
</calcChain>
</file>

<file path=xl/sharedStrings.xml><?xml version="1.0" encoding="utf-8"?>
<sst xmlns="http://schemas.openxmlformats.org/spreadsheetml/2006/main" count="229" uniqueCount="229">
  <si>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</si>
  <si>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</si>
  <si>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</si>
  <si>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</si>
  <si>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</si>
  <si>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</si>
  <si>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</si>
  <si>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</si>
  <si>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</si>
  <si>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</si>
  <si>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</si>
  <si>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</si>
  <si>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</si>
  <si>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</si>
  <si>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</si>
  <si>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</si>
  <si>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</si>
  <si>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</si>
  <si>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</si>
  <si>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</si>
  <si>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</si>
  <si>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</si>
  <si>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</si>
  <si>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</si>
  <si>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</si>
  <si>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</si>
  <si>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</si>
  <si>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</si>
  <si>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</si>
  <si>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</si>
  <si>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</si>
  <si>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</si>
  <si>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</si>
  <si>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</si>
  <si>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</si>
  <si>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</si>
  <si>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</si>
  <si>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</si>
  <si>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</si>
  <si>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</si>
  <si>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</si>
  <si>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</si>
  <si>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</si>
  <si>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</si>
  <si>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</si>
  <si>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</si>
  <si>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</si>
  <si>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</si>
  <si>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</si>
  <si>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</si>
  <si>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</si>
  <si>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</si>
  <si>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</si>
  <si>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</si>
  <si>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</si>
  <si>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</si>
  <si>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</si>
  <si>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</si>
  <si>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</si>
  <si>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</si>
  <si>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</si>
  <si>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</si>
  <si>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</si>
  <si>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</si>
  <si>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</si>
  <si>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</si>
  <si>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</si>
  <si>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</si>
  <si>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</si>
  <si>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</si>
  <si>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</si>
  <si>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</si>
  <si>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</si>
  <si>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</si>
  <si>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</si>
  <si>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</si>
  <si>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</si>
  <si>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</si>
  <si>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</si>
  <si>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</si>
  <si>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</si>
  <si>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</si>
  <si>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</si>
  <si>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</si>
  <si>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</si>
  <si>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</si>
  <si>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</si>
  <si>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</si>
  <si>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</si>
  <si>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</si>
  <si>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</si>
  <si>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</si>
  <si>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</si>
  <si>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</si>
  <si>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</si>
  <si>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</si>
  <si>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</si>
  <si>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</si>
  <si>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</si>
  <si>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</si>
  <si>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</si>
  <si>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</si>
  <si>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</si>
  <si>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</si>
  <si>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</si>
  <si>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</si>
  <si>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</si>
  <si>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</si>
  <si>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</si>
  <si>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</si>
  <si>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</si>
  <si>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</si>
  <si>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</si>
  <si>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</si>
  <si>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</si>
  <si>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</si>
  <si>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</si>
  <si>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</si>
  <si>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</si>
  <si>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</si>
  <si>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</si>
  <si>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</si>
  <si>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</si>
  <si>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</si>
  <si>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</si>
  <si>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</si>
  <si>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</si>
  <si>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</si>
  <si>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</si>
  <si>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</si>
  <si>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</si>
  <si>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</si>
  <si>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</si>
  <si>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</si>
  <si>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</si>
  <si>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</si>
  <si>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</si>
  <si>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</si>
  <si>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</si>
  <si>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</si>
  <si>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</si>
  <si>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</si>
  <si>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</si>
  <si>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</si>
  <si>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</si>
  <si>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</si>
  <si>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</si>
  <si>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</si>
  <si>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</si>
  <si>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</si>
  <si>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</si>
  <si>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</si>
  <si>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</si>
  <si>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</si>
  <si>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</si>
  <si>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</si>
  <si>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</si>
  <si>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</si>
  <si>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</si>
  <si>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</si>
  <si>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</si>
  <si>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</si>
  <si>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</si>
  <si>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</si>
  <si>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</si>
  <si>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</si>
  <si>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</si>
  <si>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</si>
  <si>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</si>
  <si>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</si>
  <si>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</si>
  <si>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</si>
  <si>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</si>
  <si>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</si>
  <si>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</si>
  <si>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</si>
  <si>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</si>
  <si>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</si>
  <si>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</si>
  <si>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</si>
  <si>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</si>
  <si>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</si>
  <si>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</si>
  <si>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</si>
  <si>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</si>
  <si>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</si>
  <si>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</si>
  <si>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</si>
  <si>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</si>
  <si>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</si>
  <si>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</si>
  <si>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</si>
  <si>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</si>
  <si>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</si>
  <si>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</si>
  <si>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</si>
  <si>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</si>
  <si>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</si>
  <si>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</si>
  <si>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</si>
  <si>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</si>
  <si>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</si>
  <si>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</si>
  <si>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</si>
  <si>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Макарова наб., д.34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</si>
  <si>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</si>
  <si>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</si>
  <si>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</si>
  <si>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</si>
  <si>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</si>
  <si>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</si>
  <si>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</si>
  <si>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</si>
  <si>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</si>
  <si>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</si>
  <si>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</si>
  <si>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</si>
  <si>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</si>
  <si>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</si>
  <si>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</si>
  <si>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</si>
  <si>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</si>
  <si>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</si>
  <si>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</si>
  <si>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Карташихина ул., д.21 (+д.23)</t>
  </si>
  <si>
    <t>19 линия д.6+6А</t>
  </si>
  <si>
    <t>Беринга ул., д.36</t>
  </si>
  <si>
    <t>Расход  Отопление и ГВС  по УУТЭ за Февраль 2024 года</t>
  </si>
  <si>
    <t xml:space="preserve">ОТОПЛЕНИЕ , Гкал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</si>
</sst>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38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topLeftCell="A198" zoomScaleNormal="100" workbookViewId="0">
      <selection activeCell="P215" sqref="P215"/>
    </sheetView>
  </sheetViews>
  <sheetFormatPr defaultRowHeight="15.75" x14ac:dyDescent="0.25"/>
  <cols>
    <col min="1" max="1" width="6" style="1" customWidth="1"/>
    <col min="2" max="2" width="40.5703125" style="2" customWidth="1"/>
    <col min="3" max="3" width="15.5703125" style="15" customWidth="1"/>
    <col min="4" max="4" width="14.28515625" style="1" customWidth="1"/>
    <col min="5" max="9" width="9.140625" style="1" customWidth="1"/>
    <col min="10" max="16384" width="9.140625" style="1"/>
  </cols>
  <sheetData>
    <row r="1" spans="1:6" ht="38.25" customHeight="1" x14ac:dyDescent="0.25">
      <c r="A1" s="22" t="s">
        <v>227</v>
      </c>
      <c r="B1" s="22"/>
      <c r="C1" s="22"/>
      <c r="D1" s="22"/>
    </row>
    <row r="2" spans="1:6" ht="90.75" customHeight="1" x14ac:dyDescent="0.25">
      <c r="A2" s="20" t="s">
        <v>56</v>
      </c>
      <c r="B2" s="17" t="s">
        <v>0</v>
      </c>
      <c r="C2" s="18" t="s">
        <v>228</v>
      </c>
      <c r="D2" s="18" t="s">
        <v>207</v>
      </c>
    </row>
    <row r="3" spans="1:6" ht="15.75" customHeight="1" x14ac:dyDescent="0.25">
      <c r="A3" s="16">
        <v>1</v>
      </c>
      <c r="B3" s="7" t="s">
        <v>127</v>
      </c>
      <c r="C3" s="21">
        <v>76.120999999999995</v>
      </c>
      <c r="D3" s="11"/>
    </row>
    <row r="4" spans="1:6" ht="15.75" customHeight="1" x14ac:dyDescent="0.25">
      <c r="A4" s="16">
        <v>2</v>
      </c>
      <c r="B4" s="7" t="s">
        <v>128</v>
      </c>
      <c r="C4" s="21">
        <v>153.983</v>
      </c>
      <c r="D4" s="11"/>
    </row>
    <row r="5" spans="1:6" ht="15.75" customHeight="1" x14ac:dyDescent="0.25">
      <c r="A5" s="16">
        <v>3</v>
      </c>
      <c r="B5" s="7" t="s">
        <v>129</v>
      </c>
      <c r="C5" s="21">
        <v>90.472999999999999</v>
      </c>
      <c r="D5" s="11"/>
    </row>
    <row r="6" spans="1:6" ht="15.75" customHeight="1" x14ac:dyDescent="0.25">
      <c r="A6" s="16">
        <v>4</v>
      </c>
      <c r="B6" s="7" t="s">
        <v>130</v>
      </c>
      <c r="C6" s="21">
        <v>193.67500000000001</v>
      </c>
      <c r="D6" s="11"/>
    </row>
    <row r="7" spans="1:6" ht="15.75" customHeight="1" x14ac:dyDescent="0.25">
      <c r="A7" s="16">
        <v>5</v>
      </c>
      <c r="B7" s="7" t="s">
        <v>131</v>
      </c>
      <c r="C7" s="21">
        <v>119.976</v>
      </c>
      <c r="D7" s="11"/>
    </row>
    <row r="8" spans="1:6" ht="15.75" customHeight="1" x14ac:dyDescent="0.25">
      <c r="A8" s="16">
        <v>6</v>
      </c>
      <c r="B8" s="7" t="s">
        <v>132</v>
      </c>
      <c r="C8" s="21">
        <v>122.334</v>
      </c>
      <c r="D8" s="11"/>
    </row>
    <row r="9" spans="1:6" ht="15.75" customHeight="1" x14ac:dyDescent="0.25">
      <c r="A9" s="16">
        <v>7</v>
      </c>
      <c r="B9" s="7" t="s">
        <v>133</v>
      </c>
      <c r="C9" s="21">
        <v>127.005</v>
      </c>
      <c r="D9" s="11"/>
    </row>
    <row r="10" spans="1:6" ht="15.75" customHeight="1" x14ac:dyDescent="0.25">
      <c r="A10" s="16">
        <v>8</v>
      </c>
      <c r="B10" s="7" t="s">
        <v>134</v>
      </c>
      <c r="C10" s="23">
        <v>211.36</v>
      </c>
      <c r="D10" s="31"/>
      <c r="F10" s="10"/>
    </row>
    <row r="11" spans="1:6" ht="15.75" customHeight="1" x14ac:dyDescent="0.25">
      <c r="A11" s="16">
        <v>9</v>
      </c>
      <c r="B11" s="7" t="s">
        <v>135</v>
      </c>
      <c r="C11" s="24"/>
      <c r="D11" s="32"/>
      <c r="F11" s="10"/>
    </row>
    <row r="12" spans="1:6" ht="15.75" customHeight="1" x14ac:dyDescent="0.25">
      <c r="A12" s="16">
        <v>10</v>
      </c>
      <c r="B12" s="7" t="s">
        <v>136</v>
      </c>
      <c r="C12" s="23">
        <v>157.72999999999999</v>
      </c>
      <c r="D12" s="31"/>
    </row>
    <row r="13" spans="1:6" ht="15.75" customHeight="1" x14ac:dyDescent="0.25">
      <c r="A13" s="16">
        <v>11</v>
      </c>
      <c r="B13" s="7" t="s">
        <v>137</v>
      </c>
      <c r="C13" s="24"/>
      <c r="D13" s="32"/>
    </row>
    <row r="14" spans="1:6" ht="15.75" customHeight="1" x14ac:dyDescent="0.25">
      <c r="A14" s="16">
        <v>12</v>
      </c>
      <c r="B14" s="7" t="s">
        <v>138</v>
      </c>
      <c r="C14" s="21">
        <v>91.295000000000002</v>
      </c>
      <c r="D14" s="11"/>
    </row>
    <row r="15" spans="1:6" ht="15.75" customHeight="1" x14ac:dyDescent="0.25">
      <c r="A15" s="16">
        <v>13</v>
      </c>
      <c r="B15" s="5" t="s">
        <v>139</v>
      </c>
      <c r="C15" s="21">
        <v>82.108999999999995</v>
      </c>
      <c r="D15" s="11"/>
    </row>
    <row r="16" spans="1:6" ht="15" customHeight="1" x14ac:dyDescent="0.25">
      <c r="A16" s="16">
        <v>14</v>
      </c>
      <c r="B16" s="5" t="s">
        <v>112</v>
      </c>
      <c r="C16" s="21">
        <v>184.59886</v>
      </c>
      <c r="D16" s="11">
        <v>468.96899999999999</v>
      </c>
      <c r="E16" s="10"/>
    </row>
    <row r="17" spans="1:11" s="4" customFormat="1" ht="15" customHeight="1" x14ac:dyDescent="0.25">
      <c r="A17" s="16">
        <v>15</v>
      </c>
      <c r="B17" s="5" t="s">
        <v>113</v>
      </c>
      <c r="C17" s="21">
        <v>190.26329999999999</v>
      </c>
      <c r="D17" s="11">
        <v>754.59500000000003</v>
      </c>
      <c r="E17" s="14"/>
    </row>
    <row r="18" spans="1:11" s="4" customFormat="1" ht="15" customHeight="1" x14ac:dyDescent="0.25">
      <c r="A18" s="16">
        <v>16</v>
      </c>
      <c r="B18" s="6" t="s">
        <v>114</v>
      </c>
      <c r="C18" s="21">
        <v>189.69057999999998</v>
      </c>
      <c r="D18" s="11">
        <v>420.30700000000002</v>
      </c>
      <c r="E18" s="14"/>
    </row>
    <row r="19" spans="1:11" s="4" customFormat="1" ht="15" customHeight="1" x14ac:dyDescent="0.25">
      <c r="A19" s="16">
        <v>17</v>
      </c>
      <c r="B19" s="6" t="s">
        <v>226</v>
      </c>
      <c r="C19" s="21">
        <v>195.37</v>
      </c>
      <c r="D19" s="11">
        <v>372.75</v>
      </c>
      <c r="E19" s="14"/>
    </row>
    <row r="20" spans="1:11" ht="15" customHeight="1" x14ac:dyDescent="0.25">
      <c r="A20" s="16">
        <v>18</v>
      </c>
      <c r="B20" s="5" t="s">
        <v>1</v>
      </c>
      <c r="C20" s="21">
        <v>146.12287922267825</v>
      </c>
      <c r="D20" s="11">
        <v>420.21692307692308</v>
      </c>
      <c r="F20" s="10"/>
    </row>
    <row r="21" spans="1:11" ht="15" customHeight="1" x14ac:dyDescent="0.25">
      <c r="A21" s="16">
        <v>19</v>
      </c>
      <c r="B21" s="25" t="s">
        <v>125</v>
      </c>
      <c r="C21" s="21">
        <v>443.86</v>
      </c>
      <c r="D21" s="11">
        <v>1635.5</v>
      </c>
      <c r="F21" s="10"/>
    </row>
    <row r="22" spans="1:11" s="4" customFormat="1" ht="15" customHeight="1" x14ac:dyDescent="0.25">
      <c r="A22" s="16">
        <v>20</v>
      </c>
      <c r="B22" s="5" t="s">
        <v>118</v>
      </c>
      <c r="C22" s="23">
        <v>241.23</v>
      </c>
      <c r="D22" s="27">
        <v>518.36</v>
      </c>
    </row>
    <row r="23" spans="1:11" s="4" customFormat="1" ht="15" customHeight="1" x14ac:dyDescent="0.25">
      <c r="A23" s="16">
        <v>21</v>
      </c>
      <c r="B23" s="5" t="s">
        <v>119</v>
      </c>
      <c r="C23" s="24"/>
      <c r="D23" s="28"/>
      <c r="F23" s="14"/>
    </row>
    <row r="24" spans="1:11" s="4" customFormat="1" ht="15" customHeight="1" x14ac:dyDescent="0.25">
      <c r="A24" s="16">
        <v>22</v>
      </c>
      <c r="B24" s="5" t="s">
        <v>140</v>
      </c>
      <c r="C24" s="21">
        <v>180.44900000000001</v>
      </c>
      <c r="D24" s="11"/>
    </row>
    <row r="25" spans="1:11" ht="16.5" customHeight="1" x14ac:dyDescent="0.25">
      <c r="A25" s="16">
        <v>23</v>
      </c>
      <c r="B25" s="5" t="s">
        <v>2</v>
      </c>
      <c r="C25" s="21">
        <v>177.9906</v>
      </c>
      <c r="D25" s="11">
        <v>330.09</v>
      </c>
    </row>
    <row r="26" spans="1:11" ht="15" customHeight="1" x14ac:dyDescent="0.25">
      <c r="A26" s="16">
        <v>24</v>
      </c>
      <c r="B26" s="5" t="s">
        <v>3</v>
      </c>
      <c r="C26" s="21">
        <v>120.21339999999999</v>
      </c>
      <c r="D26" s="11">
        <v>236.21</v>
      </c>
      <c r="G26" s="10"/>
    </row>
    <row r="27" spans="1:11" ht="15" customHeight="1" x14ac:dyDescent="0.25">
      <c r="A27" s="16">
        <v>25</v>
      </c>
      <c r="B27" s="5" t="s">
        <v>4</v>
      </c>
      <c r="C27" s="23">
        <v>129.65</v>
      </c>
      <c r="D27" s="27">
        <v>309.52999999999997</v>
      </c>
      <c r="G27" s="10"/>
    </row>
    <row r="28" spans="1:11" ht="15" customHeight="1" x14ac:dyDescent="0.25">
      <c r="A28" s="16">
        <v>26</v>
      </c>
      <c r="B28" s="5" t="s">
        <v>5</v>
      </c>
      <c r="C28" s="24"/>
      <c r="D28" s="28"/>
    </row>
    <row r="29" spans="1:11" ht="15" customHeight="1" x14ac:dyDescent="0.25">
      <c r="A29" s="16">
        <v>27</v>
      </c>
      <c r="B29" s="5" t="s">
        <v>6</v>
      </c>
      <c r="C29" s="21">
        <v>116.93039999999999</v>
      </c>
      <c r="D29" s="11">
        <v>286.56</v>
      </c>
    </row>
    <row r="30" spans="1:11" ht="15" customHeight="1" x14ac:dyDescent="0.25">
      <c r="A30" s="16">
        <v>28</v>
      </c>
      <c r="B30" s="5" t="s">
        <v>7</v>
      </c>
      <c r="C30" s="23">
        <v>347.82</v>
      </c>
      <c r="D30" s="27">
        <v>818.96</v>
      </c>
      <c r="G30" s="10"/>
    </row>
    <row r="31" spans="1:11" ht="15" customHeight="1" x14ac:dyDescent="0.25">
      <c r="A31" s="16">
        <v>29</v>
      </c>
      <c r="B31" s="5" t="s">
        <v>58</v>
      </c>
      <c r="C31" s="26"/>
      <c r="D31" s="33"/>
    </row>
    <row r="32" spans="1:11" ht="15" customHeight="1" x14ac:dyDescent="0.25">
      <c r="A32" s="16">
        <v>30</v>
      </c>
      <c r="B32" s="5" t="s">
        <v>59</v>
      </c>
      <c r="C32" s="26"/>
      <c r="D32" s="33"/>
      <c r="K32" s="10"/>
    </row>
    <row r="33" spans="1:4" ht="15" customHeight="1" x14ac:dyDescent="0.25">
      <c r="A33" s="16">
        <v>31</v>
      </c>
      <c r="B33" s="5" t="s">
        <v>8</v>
      </c>
      <c r="C33" s="24"/>
      <c r="D33" s="28"/>
    </row>
    <row r="34" spans="1:4" ht="15" customHeight="1" x14ac:dyDescent="0.25">
      <c r="A34" s="16">
        <v>32</v>
      </c>
      <c r="B34" s="5" t="s">
        <v>60</v>
      </c>
      <c r="C34" s="23">
        <v>120.72</v>
      </c>
      <c r="D34" s="34">
        <v>283.95999999999998</v>
      </c>
    </row>
    <row r="35" spans="1:4" ht="15" customHeight="1" x14ac:dyDescent="0.25">
      <c r="A35" s="16">
        <v>33</v>
      </c>
      <c r="B35" s="5" t="s">
        <v>61</v>
      </c>
      <c r="C35" s="24"/>
      <c r="D35" s="35"/>
    </row>
    <row r="36" spans="1:4" ht="15" customHeight="1" x14ac:dyDescent="0.25">
      <c r="A36" s="16">
        <v>34</v>
      </c>
      <c r="B36" s="5" t="s">
        <v>62</v>
      </c>
      <c r="C36" s="23">
        <v>311.89</v>
      </c>
      <c r="D36" s="27">
        <v>715.41</v>
      </c>
    </row>
    <row r="37" spans="1:4" ht="15" customHeight="1" x14ac:dyDescent="0.25">
      <c r="A37" s="16">
        <v>35</v>
      </c>
      <c r="B37" s="5" t="s">
        <v>63</v>
      </c>
      <c r="C37" s="24"/>
      <c r="D37" s="28"/>
    </row>
    <row r="38" spans="1:4" ht="15" customHeight="1" x14ac:dyDescent="0.25">
      <c r="A38" s="16">
        <v>36</v>
      </c>
      <c r="B38" s="5" t="s">
        <v>141</v>
      </c>
      <c r="C38" s="21">
        <v>139.77000000000001</v>
      </c>
      <c r="D38" s="11"/>
    </row>
    <row r="39" spans="1:4" ht="15" customHeight="1" x14ac:dyDescent="0.25">
      <c r="A39" s="16">
        <v>37</v>
      </c>
      <c r="B39" s="5" t="s">
        <v>9</v>
      </c>
      <c r="C39" s="21">
        <v>173.42920000000001</v>
      </c>
      <c r="D39" s="11">
        <v>534.33000000000004</v>
      </c>
    </row>
    <row r="40" spans="1:4" ht="15" customHeight="1" x14ac:dyDescent="0.25">
      <c r="A40" s="16">
        <v>38</v>
      </c>
      <c r="B40" s="5" t="s">
        <v>209</v>
      </c>
      <c r="C40" s="21">
        <v>95.417000000000002</v>
      </c>
      <c r="D40" s="11"/>
    </row>
    <row r="41" spans="1:4" ht="15" customHeight="1" x14ac:dyDescent="0.25">
      <c r="A41" s="16">
        <v>39</v>
      </c>
      <c r="B41" s="5" t="s">
        <v>142</v>
      </c>
      <c r="C41" s="21">
        <v>121.973</v>
      </c>
      <c r="D41" s="11"/>
    </row>
    <row r="42" spans="1:4" ht="15" customHeight="1" x14ac:dyDescent="0.25">
      <c r="A42" s="16">
        <v>40</v>
      </c>
      <c r="B42" s="5" t="s">
        <v>143</v>
      </c>
      <c r="C42" s="21">
        <v>153.631</v>
      </c>
      <c r="D42" s="11"/>
    </row>
    <row r="43" spans="1:4" ht="15" customHeight="1" x14ac:dyDescent="0.25">
      <c r="A43" s="16">
        <v>41</v>
      </c>
      <c r="B43" s="5" t="s">
        <v>10</v>
      </c>
      <c r="C43" s="21">
        <v>122.55074</v>
      </c>
      <c r="D43" s="11">
        <v>350.67099999999999</v>
      </c>
    </row>
    <row r="44" spans="1:4" ht="15" customHeight="1" x14ac:dyDescent="0.25">
      <c r="A44" s="16">
        <v>42</v>
      </c>
      <c r="B44" s="5" t="s">
        <v>95</v>
      </c>
      <c r="C44" s="23">
        <v>251.47</v>
      </c>
      <c r="D44" s="27">
        <v>278.22000000000003</v>
      </c>
    </row>
    <row r="45" spans="1:4" ht="15" customHeight="1" x14ac:dyDescent="0.25">
      <c r="A45" s="16">
        <v>43</v>
      </c>
      <c r="B45" s="5" t="s">
        <v>116</v>
      </c>
      <c r="C45" s="24"/>
      <c r="D45" s="28"/>
    </row>
    <row r="46" spans="1:4" ht="15" customHeight="1" x14ac:dyDescent="0.25">
      <c r="A46" s="16">
        <v>44</v>
      </c>
      <c r="B46" s="5" t="s">
        <v>80</v>
      </c>
      <c r="C46" s="23">
        <v>199.45</v>
      </c>
      <c r="D46" s="27">
        <v>406.29</v>
      </c>
    </row>
    <row r="47" spans="1:4" ht="15" customHeight="1" x14ac:dyDescent="0.25">
      <c r="A47" s="16">
        <v>45</v>
      </c>
      <c r="B47" s="5" t="s">
        <v>81</v>
      </c>
      <c r="C47" s="24"/>
      <c r="D47" s="28"/>
    </row>
    <row r="48" spans="1:4" ht="15" customHeight="1" x14ac:dyDescent="0.25">
      <c r="A48" s="16">
        <v>46</v>
      </c>
      <c r="B48" s="5" t="s">
        <v>144</v>
      </c>
      <c r="C48" s="21">
        <v>106.074</v>
      </c>
      <c r="D48" s="11"/>
    </row>
    <row r="49" spans="1:4" ht="15" customHeight="1" x14ac:dyDescent="0.25">
      <c r="A49" s="16">
        <v>47</v>
      </c>
      <c r="B49" s="5" t="s">
        <v>145</v>
      </c>
      <c r="C49" s="21">
        <v>90.468000000000004</v>
      </c>
      <c r="D49" s="11"/>
    </row>
    <row r="50" spans="1:4" ht="15" customHeight="1" x14ac:dyDescent="0.25">
      <c r="A50" s="16">
        <v>48</v>
      </c>
      <c r="B50" s="5" t="s">
        <v>96</v>
      </c>
      <c r="C50" s="23">
        <v>140.63999999999999</v>
      </c>
      <c r="D50" s="27">
        <v>70.290000000000006</v>
      </c>
    </row>
    <row r="51" spans="1:4" ht="15" customHeight="1" x14ac:dyDescent="0.25">
      <c r="A51" s="16">
        <v>49</v>
      </c>
      <c r="B51" s="5" t="s">
        <v>115</v>
      </c>
      <c r="C51" s="24"/>
      <c r="D51" s="28"/>
    </row>
    <row r="52" spans="1:4" ht="15" customHeight="1" x14ac:dyDescent="0.25">
      <c r="A52" s="16">
        <v>50</v>
      </c>
      <c r="B52" s="5" t="s">
        <v>97</v>
      </c>
      <c r="C52" s="23">
        <v>328.32</v>
      </c>
      <c r="D52" s="31"/>
    </row>
    <row r="53" spans="1:4" ht="15" customHeight="1" x14ac:dyDescent="0.25">
      <c r="A53" s="16">
        <v>51</v>
      </c>
      <c r="B53" s="5" t="s">
        <v>98</v>
      </c>
      <c r="C53" s="24"/>
      <c r="D53" s="32"/>
    </row>
    <row r="54" spans="1:4" ht="15" customHeight="1" x14ac:dyDescent="0.25">
      <c r="A54" s="16">
        <v>52</v>
      </c>
      <c r="B54" s="5" t="s">
        <v>72</v>
      </c>
      <c r="C54" s="23">
        <v>72.98</v>
      </c>
      <c r="D54" s="27">
        <v>108.18</v>
      </c>
    </row>
    <row r="55" spans="1:4" ht="15" customHeight="1" x14ac:dyDescent="0.25">
      <c r="A55" s="16">
        <v>53</v>
      </c>
      <c r="B55" s="5" t="s">
        <v>71</v>
      </c>
      <c r="C55" s="24"/>
      <c r="D55" s="28"/>
    </row>
    <row r="56" spans="1:4" ht="15" customHeight="1" x14ac:dyDescent="0.25">
      <c r="A56" s="16">
        <v>54</v>
      </c>
      <c r="B56" s="5" t="s">
        <v>11</v>
      </c>
      <c r="C56" s="21">
        <v>197.63120000000001</v>
      </c>
      <c r="D56" s="11">
        <v>345.68</v>
      </c>
    </row>
    <row r="57" spans="1:4" ht="15" customHeight="1" x14ac:dyDescent="0.25">
      <c r="A57" s="16">
        <v>55</v>
      </c>
      <c r="B57" s="5" t="s">
        <v>146</v>
      </c>
      <c r="C57" s="21">
        <v>86.296000000000006</v>
      </c>
      <c r="D57" s="11"/>
    </row>
    <row r="58" spans="1:4" ht="15" customHeight="1" x14ac:dyDescent="0.25">
      <c r="A58" s="16">
        <v>56</v>
      </c>
      <c r="B58" s="5" t="s">
        <v>12</v>
      </c>
      <c r="C58" s="21">
        <f>129.16+101.402</f>
        <v>230.56200000000001</v>
      </c>
      <c r="D58" s="11">
        <v>442.95</v>
      </c>
    </row>
    <row r="59" spans="1:4" ht="15" customHeight="1" x14ac:dyDescent="0.25">
      <c r="A59" s="16">
        <v>57</v>
      </c>
      <c r="B59" s="5" t="s">
        <v>82</v>
      </c>
      <c r="C59" s="23">
        <v>175.6</v>
      </c>
      <c r="D59" s="27">
        <v>89.57</v>
      </c>
    </row>
    <row r="60" spans="1:4" ht="15" customHeight="1" x14ac:dyDescent="0.25">
      <c r="A60" s="16">
        <v>58</v>
      </c>
      <c r="B60" s="5" t="s">
        <v>117</v>
      </c>
      <c r="C60" s="24"/>
      <c r="D60" s="28"/>
    </row>
    <row r="61" spans="1:4" ht="15" customHeight="1" x14ac:dyDescent="0.25">
      <c r="A61" s="16">
        <v>59</v>
      </c>
      <c r="B61" s="5" t="s">
        <v>210</v>
      </c>
      <c r="C61" s="23">
        <v>284.44</v>
      </c>
      <c r="D61" s="27">
        <v>440.95</v>
      </c>
    </row>
    <row r="62" spans="1:4" ht="15" customHeight="1" x14ac:dyDescent="0.25">
      <c r="A62" s="16">
        <v>60</v>
      </c>
      <c r="B62" s="5" t="s">
        <v>211</v>
      </c>
      <c r="C62" s="24"/>
      <c r="D62" s="28"/>
    </row>
    <row r="63" spans="1:4" ht="15" customHeight="1" x14ac:dyDescent="0.25">
      <c r="A63" s="16">
        <v>61</v>
      </c>
      <c r="B63" s="5" t="s">
        <v>212</v>
      </c>
      <c r="C63" s="23">
        <v>299.37</v>
      </c>
      <c r="D63" s="27">
        <v>856.21</v>
      </c>
    </row>
    <row r="64" spans="1:4" ht="15" customHeight="1" x14ac:dyDescent="0.25">
      <c r="A64" s="16">
        <v>62</v>
      </c>
      <c r="B64" s="5" t="s">
        <v>213</v>
      </c>
      <c r="C64" s="24"/>
      <c r="D64" s="28"/>
    </row>
    <row r="65" spans="1:4" ht="15" customHeight="1" x14ac:dyDescent="0.25">
      <c r="A65" s="16">
        <v>63</v>
      </c>
      <c r="B65" s="5" t="s">
        <v>13</v>
      </c>
      <c r="C65" s="21">
        <v>273.14563999999996</v>
      </c>
      <c r="D65" s="11">
        <v>511.20600000000002</v>
      </c>
    </row>
    <row r="66" spans="1:4" ht="15" customHeight="1" x14ac:dyDescent="0.25">
      <c r="A66" s="16">
        <v>64</v>
      </c>
      <c r="B66" s="5" t="s">
        <v>147</v>
      </c>
      <c r="C66" s="21">
        <v>208.0188</v>
      </c>
      <c r="D66" s="13"/>
    </row>
    <row r="67" spans="1:4" ht="15" customHeight="1" x14ac:dyDescent="0.25">
      <c r="A67" s="16">
        <v>65</v>
      </c>
      <c r="B67" s="5" t="s">
        <v>99</v>
      </c>
      <c r="C67" s="23">
        <v>240.53</v>
      </c>
      <c r="D67" s="27">
        <v>40.390999999999998</v>
      </c>
    </row>
    <row r="68" spans="1:4" ht="15" customHeight="1" x14ac:dyDescent="0.25">
      <c r="A68" s="16">
        <v>66</v>
      </c>
      <c r="B68" s="5" t="s">
        <v>14</v>
      </c>
      <c r="C68" s="24"/>
      <c r="D68" s="28"/>
    </row>
    <row r="69" spans="1:4" ht="15" customHeight="1" x14ac:dyDescent="0.25">
      <c r="A69" s="16">
        <v>67</v>
      </c>
      <c r="B69" s="5" t="s">
        <v>148</v>
      </c>
      <c r="C69" s="21">
        <v>210.45099999999999</v>
      </c>
      <c r="D69" s="11"/>
    </row>
    <row r="70" spans="1:4" ht="15" customHeight="1" x14ac:dyDescent="0.25">
      <c r="A70" s="16">
        <v>68</v>
      </c>
      <c r="B70" s="6" t="s">
        <v>149</v>
      </c>
      <c r="C70" s="21">
        <v>139.80600000000001</v>
      </c>
      <c r="D70" s="11"/>
    </row>
    <row r="71" spans="1:4" ht="15" customHeight="1" x14ac:dyDescent="0.25">
      <c r="A71" s="16">
        <v>69</v>
      </c>
      <c r="B71" s="5" t="s">
        <v>15</v>
      </c>
      <c r="C71" s="21">
        <v>140.34900000000002</v>
      </c>
      <c r="D71" s="11">
        <v>346.2</v>
      </c>
    </row>
    <row r="72" spans="1:4" ht="15" customHeight="1" x14ac:dyDescent="0.25">
      <c r="A72" s="16">
        <v>70</v>
      </c>
      <c r="B72" s="5" t="s">
        <v>150</v>
      </c>
      <c r="C72" s="21">
        <v>193.822</v>
      </c>
      <c r="D72" s="11"/>
    </row>
    <row r="73" spans="1:4" ht="15" customHeight="1" x14ac:dyDescent="0.25">
      <c r="A73" s="16">
        <v>71</v>
      </c>
      <c r="B73" s="5" t="s">
        <v>151</v>
      </c>
      <c r="C73" s="21">
        <v>168.74700000000001</v>
      </c>
      <c r="D73" s="11"/>
    </row>
    <row r="74" spans="1:4" ht="15" customHeight="1" x14ac:dyDescent="0.25">
      <c r="A74" s="16">
        <v>72</v>
      </c>
      <c r="B74" s="5" t="s">
        <v>152</v>
      </c>
      <c r="C74" s="21">
        <v>144.393</v>
      </c>
      <c r="D74" s="11"/>
    </row>
    <row r="75" spans="1:4" ht="15" customHeight="1" x14ac:dyDescent="0.25">
      <c r="A75" s="16">
        <v>73</v>
      </c>
      <c r="B75" s="5" t="s">
        <v>87</v>
      </c>
      <c r="C75" s="23">
        <v>383.87</v>
      </c>
      <c r="D75" s="27">
        <v>862.05</v>
      </c>
    </row>
    <row r="76" spans="1:4" ht="15" customHeight="1" x14ac:dyDescent="0.25">
      <c r="A76" s="16">
        <v>74</v>
      </c>
      <c r="B76" s="5" t="s">
        <v>88</v>
      </c>
      <c r="C76" s="26"/>
      <c r="D76" s="33"/>
    </row>
    <row r="77" spans="1:4" ht="15" customHeight="1" x14ac:dyDescent="0.25">
      <c r="A77" s="16">
        <v>75</v>
      </c>
      <c r="B77" s="5" t="s">
        <v>89</v>
      </c>
      <c r="C77" s="26"/>
      <c r="D77" s="33"/>
    </row>
    <row r="78" spans="1:4" ht="15" customHeight="1" x14ac:dyDescent="0.25">
      <c r="A78" s="16">
        <v>76</v>
      </c>
      <c r="B78" s="5" t="s">
        <v>90</v>
      </c>
      <c r="C78" s="26"/>
      <c r="D78" s="33"/>
    </row>
    <row r="79" spans="1:4" ht="15" customHeight="1" x14ac:dyDescent="0.25">
      <c r="A79" s="16">
        <v>77</v>
      </c>
      <c r="B79" s="5" t="s">
        <v>91</v>
      </c>
      <c r="C79" s="24"/>
      <c r="D79" s="28"/>
    </row>
    <row r="80" spans="1:4" ht="15" customHeight="1" x14ac:dyDescent="0.25">
      <c r="A80" s="16">
        <v>78</v>
      </c>
      <c r="B80" s="5" t="s">
        <v>153</v>
      </c>
      <c r="C80" s="21">
        <v>193.81100000000001</v>
      </c>
      <c r="D80" s="11"/>
    </row>
    <row r="81" spans="1:8" ht="15" customHeight="1" x14ac:dyDescent="0.25">
      <c r="A81" s="16">
        <v>79</v>
      </c>
      <c r="B81" s="5" t="s">
        <v>16</v>
      </c>
      <c r="C81" s="21">
        <v>105.60720000000001</v>
      </c>
      <c r="D81" s="11">
        <v>376.13</v>
      </c>
    </row>
    <row r="82" spans="1:8" ht="15" customHeight="1" x14ac:dyDescent="0.25">
      <c r="A82" s="16">
        <v>80</v>
      </c>
      <c r="B82" s="5" t="s">
        <v>17</v>
      </c>
      <c r="C82" s="21">
        <v>202.93279999999999</v>
      </c>
      <c r="D82" s="11">
        <v>657.72</v>
      </c>
    </row>
    <row r="83" spans="1:8" ht="15" customHeight="1" x14ac:dyDescent="0.25">
      <c r="A83" s="16">
        <v>81</v>
      </c>
      <c r="B83" s="5" t="s">
        <v>154</v>
      </c>
      <c r="C83" s="21">
        <v>81.322000000000003</v>
      </c>
      <c r="D83" s="11"/>
    </row>
    <row r="84" spans="1:8" ht="15" customHeight="1" x14ac:dyDescent="0.25">
      <c r="A84" s="16">
        <v>82</v>
      </c>
      <c r="B84" s="5" t="s">
        <v>155</v>
      </c>
      <c r="C84" s="21">
        <v>106.35599999999999</v>
      </c>
      <c r="D84" s="11"/>
    </row>
    <row r="85" spans="1:8" ht="15" customHeight="1" x14ac:dyDescent="0.25">
      <c r="A85" s="16">
        <v>83</v>
      </c>
      <c r="B85" s="5" t="s">
        <v>223</v>
      </c>
      <c r="C85" s="21">
        <v>116.61880000000001</v>
      </c>
      <c r="D85" s="11">
        <v>98.27</v>
      </c>
    </row>
    <row r="86" spans="1:8" ht="15" customHeight="1" x14ac:dyDescent="0.25">
      <c r="A86" s="16">
        <v>84</v>
      </c>
      <c r="B86" s="5" t="s">
        <v>156</v>
      </c>
      <c r="C86" s="21">
        <v>85.74</v>
      </c>
      <c r="D86" s="11"/>
    </row>
    <row r="87" spans="1:8" ht="15" customHeight="1" x14ac:dyDescent="0.25">
      <c r="A87" s="16">
        <v>85</v>
      </c>
      <c r="B87" s="5" t="s">
        <v>157</v>
      </c>
      <c r="C87" s="21">
        <v>91.525999999999996</v>
      </c>
      <c r="D87" s="11"/>
    </row>
    <row r="88" spans="1:8" ht="15" customHeight="1" x14ac:dyDescent="0.25">
      <c r="A88" s="16">
        <v>86</v>
      </c>
      <c r="B88" s="5" t="s">
        <v>18</v>
      </c>
      <c r="C88" s="21">
        <v>105.8232</v>
      </c>
      <c r="D88" s="11">
        <v>266.48</v>
      </c>
    </row>
    <row r="89" spans="1:8" ht="15" customHeight="1" x14ac:dyDescent="0.25">
      <c r="A89" s="16">
        <v>87</v>
      </c>
      <c r="B89" s="5" t="s">
        <v>83</v>
      </c>
      <c r="C89" s="23">
        <v>178.59</v>
      </c>
      <c r="D89" s="27">
        <v>381.82</v>
      </c>
    </row>
    <row r="90" spans="1:8" ht="15" customHeight="1" x14ac:dyDescent="0.25">
      <c r="A90" s="16">
        <v>88</v>
      </c>
      <c r="B90" s="5" t="s">
        <v>84</v>
      </c>
      <c r="C90" s="26"/>
      <c r="D90" s="33"/>
    </row>
    <row r="91" spans="1:8" ht="15" customHeight="1" x14ac:dyDescent="0.25">
      <c r="A91" s="16">
        <v>89</v>
      </c>
      <c r="B91" s="5" t="s">
        <v>85</v>
      </c>
      <c r="C91" s="24"/>
      <c r="D91" s="28"/>
    </row>
    <row r="92" spans="1:8" ht="15" customHeight="1" x14ac:dyDescent="0.25">
      <c r="A92" s="16">
        <v>90</v>
      </c>
      <c r="B92" s="5" t="s">
        <v>158</v>
      </c>
      <c r="C92" s="21">
        <v>135.02199999999999</v>
      </c>
      <c r="D92" s="11"/>
    </row>
    <row r="93" spans="1:8" ht="15" customHeight="1" x14ac:dyDescent="0.25">
      <c r="A93" s="16">
        <v>91</v>
      </c>
      <c r="B93" s="5" t="s">
        <v>19</v>
      </c>
      <c r="C93" s="23">
        <v>133.05000000000001</v>
      </c>
      <c r="D93" s="27">
        <v>317.83999999999997</v>
      </c>
    </row>
    <row r="94" spans="1:8" ht="15" customHeight="1" x14ac:dyDescent="0.25">
      <c r="A94" s="16">
        <v>92</v>
      </c>
      <c r="B94" s="5" t="s">
        <v>20</v>
      </c>
      <c r="C94" s="24"/>
      <c r="D94" s="28"/>
      <c r="G94" s="10"/>
    </row>
    <row r="95" spans="1:8" ht="15" customHeight="1" x14ac:dyDescent="0.25">
      <c r="A95" s="16">
        <v>93</v>
      </c>
      <c r="B95" s="5" t="s">
        <v>21</v>
      </c>
      <c r="C95" s="21">
        <v>72.569999999999993</v>
      </c>
      <c r="D95" s="11">
        <v>149.80000000000001</v>
      </c>
      <c r="G95" s="10"/>
    </row>
    <row r="96" spans="1:8" ht="15" customHeight="1" x14ac:dyDescent="0.25">
      <c r="A96" s="16">
        <v>94</v>
      </c>
      <c r="B96" s="5" t="s">
        <v>159</v>
      </c>
      <c r="C96" s="21">
        <v>102.5508</v>
      </c>
      <c r="D96" s="12"/>
      <c r="G96" s="10"/>
      <c r="H96" s="10"/>
    </row>
    <row r="97" spans="1:9" ht="15" customHeight="1" x14ac:dyDescent="0.25">
      <c r="A97" s="16">
        <v>95</v>
      </c>
      <c r="B97" s="5" t="s">
        <v>160</v>
      </c>
      <c r="C97" s="21">
        <v>234.12299999999999</v>
      </c>
      <c r="D97" s="12"/>
    </row>
    <row r="98" spans="1:9" ht="15" customHeight="1" x14ac:dyDescent="0.25">
      <c r="A98" s="16">
        <v>96</v>
      </c>
      <c r="B98" s="5" t="s">
        <v>22</v>
      </c>
      <c r="C98" s="23">
        <v>117.58</v>
      </c>
      <c r="D98" s="27">
        <v>263.86</v>
      </c>
    </row>
    <row r="99" spans="1:9" ht="15" customHeight="1" x14ac:dyDescent="0.25">
      <c r="A99" s="16">
        <v>97</v>
      </c>
      <c r="B99" s="5" t="s">
        <v>23</v>
      </c>
      <c r="C99" s="24"/>
      <c r="D99" s="28"/>
    </row>
    <row r="100" spans="1:9" ht="15" customHeight="1" x14ac:dyDescent="0.25">
      <c r="A100" s="16">
        <v>98</v>
      </c>
      <c r="B100" s="5" t="s">
        <v>161</v>
      </c>
      <c r="C100" s="21">
        <v>101.34</v>
      </c>
      <c r="D100" s="11"/>
    </row>
    <row r="101" spans="1:9" ht="15" customHeight="1" x14ac:dyDescent="0.25">
      <c r="A101" s="16">
        <v>99</v>
      </c>
      <c r="B101" s="5" t="s">
        <v>24</v>
      </c>
      <c r="C101" s="21">
        <v>91.925600000000003</v>
      </c>
      <c r="D101" s="11">
        <v>208.04</v>
      </c>
    </row>
    <row r="102" spans="1:9" ht="15" customHeight="1" x14ac:dyDescent="0.25">
      <c r="A102" s="16">
        <v>100</v>
      </c>
      <c r="B102" s="5" t="s">
        <v>162</v>
      </c>
      <c r="C102" s="21">
        <f>192.9+199.1</f>
        <v>392</v>
      </c>
      <c r="D102" s="11"/>
    </row>
    <row r="103" spans="1:9" ht="15" customHeight="1" x14ac:dyDescent="0.25">
      <c r="A103" s="16">
        <v>101</v>
      </c>
      <c r="B103" s="5" t="s">
        <v>224</v>
      </c>
      <c r="C103" s="21">
        <v>201.51300000000001</v>
      </c>
      <c r="D103" s="11"/>
    </row>
    <row r="104" spans="1:9" ht="15" customHeight="1" x14ac:dyDescent="0.25">
      <c r="A104" s="16">
        <v>102</v>
      </c>
      <c r="B104" s="5" t="s">
        <v>120</v>
      </c>
      <c r="C104" s="23">
        <v>208.83</v>
      </c>
      <c r="D104" s="27">
        <v>251.85</v>
      </c>
    </row>
    <row r="105" spans="1:9" s="4" customFormat="1" ht="15" customHeight="1" x14ac:dyDescent="0.25">
      <c r="A105" s="16">
        <v>103</v>
      </c>
      <c r="B105" s="5" t="s">
        <v>123</v>
      </c>
      <c r="C105" s="26"/>
      <c r="D105" s="33"/>
    </row>
    <row r="106" spans="1:9" s="4" customFormat="1" ht="15" customHeight="1" x14ac:dyDescent="0.25">
      <c r="A106" s="16">
        <v>104</v>
      </c>
      <c r="B106" s="5" t="s">
        <v>121</v>
      </c>
      <c r="C106" s="26"/>
      <c r="D106" s="33"/>
    </row>
    <row r="107" spans="1:9" s="4" customFormat="1" ht="15" customHeight="1" x14ac:dyDescent="0.25">
      <c r="A107" s="16">
        <v>105</v>
      </c>
      <c r="B107" s="5" t="s">
        <v>122</v>
      </c>
      <c r="C107" s="24"/>
      <c r="D107" s="28"/>
    </row>
    <row r="108" spans="1:9" ht="15" customHeight="1" x14ac:dyDescent="0.25">
      <c r="A108" s="16">
        <v>106</v>
      </c>
      <c r="B108" s="5" t="s">
        <v>25</v>
      </c>
      <c r="C108" s="21">
        <f>256.51+157.91+136.11+146.27+274.96</f>
        <v>971.76</v>
      </c>
      <c r="D108" s="11">
        <f>664.62+400.17+293.3+305.6+573.66</f>
        <v>2237.35</v>
      </c>
    </row>
    <row r="109" spans="1:9" ht="15" customHeight="1" x14ac:dyDescent="0.25">
      <c r="A109" s="16">
        <v>107</v>
      </c>
      <c r="B109" s="5" t="s">
        <v>69</v>
      </c>
      <c r="C109" s="23">
        <f>210.83+161.28+173.47+283.8+317.27+166.55+245.04+322.83</f>
        <v>1881.07</v>
      </c>
      <c r="D109" s="27">
        <v>4496.34</v>
      </c>
      <c r="I109" s="10"/>
    </row>
    <row r="110" spans="1:9" ht="14.25" customHeight="1" x14ac:dyDescent="0.25">
      <c r="A110" s="16">
        <v>108</v>
      </c>
      <c r="B110" s="5" t="s">
        <v>77</v>
      </c>
      <c r="C110" s="24"/>
      <c r="D110" s="28"/>
    </row>
    <row r="111" spans="1:9" ht="15.75" customHeight="1" x14ac:dyDescent="0.25">
      <c r="A111" s="16">
        <v>109</v>
      </c>
      <c r="B111" s="5" t="s">
        <v>26</v>
      </c>
      <c r="C111" s="21">
        <f>145.96+292</f>
        <v>437.96000000000004</v>
      </c>
      <c r="D111" s="11">
        <f>297.48+665.98</f>
        <v>963.46</v>
      </c>
    </row>
    <row r="112" spans="1:9" ht="15" customHeight="1" x14ac:dyDescent="0.25">
      <c r="A112" s="16">
        <v>110</v>
      </c>
      <c r="B112" s="5" t="s">
        <v>27</v>
      </c>
      <c r="C112" s="21">
        <f>297.34+191.36+144.76+143.38+294.05</f>
        <v>1070.8900000000001</v>
      </c>
      <c r="D112" s="12">
        <f>506.28+360.28+254.83+287.26+614.76</f>
        <v>2023.4099999999999</v>
      </c>
    </row>
    <row r="113" spans="1:4" x14ac:dyDescent="0.25">
      <c r="A113" s="16">
        <v>111</v>
      </c>
      <c r="B113" s="8" t="s">
        <v>220</v>
      </c>
      <c r="C113" s="29">
        <v>33.11</v>
      </c>
      <c r="D113" s="11">
        <v>121.54</v>
      </c>
    </row>
    <row r="114" spans="1:4" ht="15" customHeight="1" x14ac:dyDescent="0.25">
      <c r="A114" s="16">
        <v>112</v>
      </c>
      <c r="B114" s="5" t="s">
        <v>57</v>
      </c>
      <c r="C114" s="21">
        <v>129.86540000000002</v>
      </c>
      <c r="D114" s="11">
        <v>228.46</v>
      </c>
    </row>
    <row r="115" spans="1:4" ht="15" customHeight="1" x14ac:dyDescent="0.25">
      <c r="A115" s="16">
        <v>113</v>
      </c>
      <c r="B115" s="5" t="s">
        <v>222</v>
      </c>
      <c r="C115" s="21">
        <v>74.61</v>
      </c>
      <c r="D115" s="11">
        <v>125.98</v>
      </c>
    </row>
    <row r="116" spans="1:4" ht="15" customHeight="1" x14ac:dyDescent="0.25">
      <c r="A116" s="16">
        <v>114</v>
      </c>
      <c r="B116" s="5" t="s">
        <v>225</v>
      </c>
      <c r="C116" s="21">
        <v>68.66</v>
      </c>
      <c r="D116" s="11">
        <v>45.72</v>
      </c>
    </row>
    <row r="117" spans="1:4" ht="15" customHeight="1" x14ac:dyDescent="0.25">
      <c r="A117" s="16">
        <v>115</v>
      </c>
      <c r="B117" s="5" t="s">
        <v>78</v>
      </c>
      <c r="C117" s="21">
        <v>41.15</v>
      </c>
      <c r="D117" s="11">
        <v>88.46</v>
      </c>
    </row>
    <row r="118" spans="1:4" ht="15" customHeight="1" x14ac:dyDescent="0.25">
      <c r="A118" s="16">
        <v>116</v>
      </c>
      <c r="B118" s="5" t="s">
        <v>70</v>
      </c>
      <c r="C118" s="21">
        <v>64.42</v>
      </c>
      <c r="D118" s="11">
        <v>176.93</v>
      </c>
    </row>
    <row r="119" spans="1:4" ht="15" customHeight="1" x14ac:dyDescent="0.25">
      <c r="A119" s="16">
        <v>117</v>
      </c>
      <c r="B119" s="5" t="s">
        <v>218</v>
      </c>
      <c r="C119" s="23">
        <v>203.38</v>
      </c>
      <c r="D119" s="27">
        <v>392.44261165048545</v>
      </c>
    </row>
    <row r="120" spans="1:4" ht="15" customHeight="1" x14ac:dyDescent="0.25">
      <c r="A120" s="16">
        <v>118</v>
      </c>
      <c r="B120" s="5" t="s">
        <v>219</v>
      </c>
      <c r="C120" s="24"/>
      <c r="D120" s="28"/>
    </row>
    <row r="121" spans="1:4" ht="15" customHeight="1" x14ac:dyDescent="0.25">
      <c r="A121" s="16">
        <v>119</v>
      </c>
      <c r="B121" s="5" t="s">
        <v>204</v>
      </c>
      <c r="C121" s="30">
        <v>121.34</v>
      </c>
      <c r="D121" s="11"/>
    </row>
    <row r="122" spans="1:4" ht="15" customHeight="1" x14ac:dyDescent="0.25">
      <c r="A122" s="16">
        <v>120</v>
      </c>
      <c r="B122" s="5" t="s">
        <v>163</v>
      </c>
      <c r="C122" s="21">
        <v>114.764</v>
      </c>
      <c r="D122" s="3"/>
    </row>
    <row r="123" spans="1:4" ht="15" customHeight="1" x14ac:dyDescent="0.25">
      <c r="A123" s="16">
        <v>121</v>
      </c>
      <c r="B123" s="5" t="s">
        <v>164</v>
      </c>
      <c r="C123" s="21">
        <v>75.84</v>
      </c>
      <c r="D123" s="3"/>
    </row>
    <row r="124" spans="1:4" ht="15" customHeight="1" x14ac:dyDescent="0.25">
      <c r="A124" s="16">
        <v>122</v>
      </c>
      <c r="B124" s="5" t="s">
        <v>165</v>
      </c>
      <c r="C124" s="21">
        <v>180.547</v>
      </c>
      <c r="D124" s="3"/>
    </row>
    <row r="125" spans="1:4" ht="15" customHeight="1" x14ac:dyDescent="0.25">
      <c r="A125" s="16">
        <v>123</v>
      </c>
      <c r="B125" s="5" t="s">
        <v>166</v>
      </c>
      <c r="C125" s="21">
        <v>67.171999999999997</v>
      </c>
      <c r="D125" s="3"/>
    </row>
    <row r="126" spans="1:4" ht="15" customHeight="1" x14ac:dyDescent="0.25">
      <c r="A126" s="16">
        <v>124</v>
      </c>
      <c r="B126" s="5" t="s">
        <v>167</v>
      </c>
      <c r="C126" s="21">
        <v>129.39599999999999</v>
      </c>
      <c r="D126" s="3"/>
    </row>
    <row r="127" spans="1:4" ht="15.75" customHeight="1" x14ac:dyDescent="0.25">
      <c r="A127" s="16">
        <v>125</v>
      </c>
      <c r="B127" s="5" t="s">
        <v>28</v>
      </c>
      <c r="C127" s="21">
        <f>209.54+119+225.15</f>
        <v>553.68999999999994</v>
      </c>
      <c r="D127" s="3">
        <f>551.93+891.68</f>
        <v>1443.61</v>
      </c>
    </row>
    <row r="128" spans="1:4" ht="15" customHeight="1" x14ac:dyDescent="0.25">
      <c r="A128" s="16">
        <v>126</v>
      </c>
      <c r="B128" s="5" t="s">
        <v>29</v>
      </c>
      <c r="C128" s="21">
        <v>196.0256</v>
      </c>
      <c r="D128" s="11">
        <v>1287.99</v>
      </c>
    </row>
    <row r="129" spans="1:4" s="4" customFormat="1" ht="15" customHeight="1" x14ac:dyDescent="0.25">
      <c r="A129" s="16">
        <v>127</v>
      </c>
      <c r="B129" s="5" t="s">
        <v>124</v>
      </c>
      <c r="C129" s="21">
        <v>219.36500000000001</v>
      </c>
      <c r="D129" s="11">
        <v>363.1</v>
      </c>
    </row>
    <row r="130" spans="1:4" ht="15" customHeight="1" x14ac:dyDescent="0.25">
      <c r="A130" s="16">
        <v>128</v>
      </c>
      <c r="B130" s="5" t="s">
        <v>92</v>
      </c>
      <c r="C130" s="23">
        <f>284.44+244.24+271.35+247.86+262.82+318.33+353.88</f>
        <v>1982.92</v>
      </c>
      <c r="D130" s="27">
        <v>3598.18</v>
      </c>
    </row>
    <row r="131" spans="1:4" ht="15" customHeight="1" x14ac:dyDescent="0.25">
      <c r="A131" s="16">
        <v>129</v>
      </c>
      <c r="B131" s="5" t="s">
        <v>93</v>
      </c>
      <c r="C131" s="26"/>
      <c r="D131" s="33"/>
    </row>
    <row r="132" spans="1:4" ht="15" customHeight="1" x14ac:dyDescent="0.25">
      <c r="A132" s="16">
        <v>130</v>
      </c>
      <c r="B132" s="5" t="s">
        <v>94</v>
      </c>
      <c r="C132" s="24"/>
      <c r="D132" s="28"/>
    </row>
    <row r="133" spans="1:4" ht="15" customHeight="1" x14ac:dyDescent="0.25">
      <c r="A133" s="16">
        <v>131</v>
      </c>
      <c r="B133" s="5" t="s">
        <v>73</v>
      </c>
      <c r="C133" s="23">
        <f>227.45+238.84+263.97+141.21</f>
        <v>871.47</v>
      </c>
      <c r="D133" s="27">
        <v>2097.8000000000002</v>
      </c>
    </row>
    <row r="134" spans="1:4" ht="15" customHeight="1" x14ac:dyDescent="0.25">
      <c r="A134" s="16">
        <v>132</v>
      </c>
      <c r="B134" s="5" t="s">
        <v>74</v>
      </c>
      <c r="C134" s="26"/>
      <c r="D134" s="33"/>
    </row>
    <row r="135" spans="1:4" ht="15" customHeight="1" x14ac:dyDescent="0.25">
      <c r="A135" s="16">
        <v>133</v>
      </c>
      <c r="B135" s="5" t="s">
        <v>75</v>
      </c>
      <c r="C135" s="26"/>
      <c r="D135" s="33"/>
    </row>
    <row r="136" spans="1:4" ht="15" customHeight="1" x14ac:dyDescent="0.25">
      <c r="A136" s="16">
        <v>134</v>
      </c>
      <c r="B136" s="5" t="s">
        <v>76</v>
      </c>
      <c r="C136" s="24"/>
      <c r="D136" s="28"/>
    </row>
    <row r="137" spans="1:4" ht="15" customHeight="1" x14ac:dyDescent="0.25">
      <c r="A137" s="16">
        <v>135</v>
      </c>
      <c r="B137" s="5" t="s">
        <v>30</v>
      </c>
      <c r="C137" s="21">
        <v>205.13</v>
      </c>
      <c r="D137" s="11">
        <v>539.1</v>
      </c>
    </row>
    <row r="138" spans="1:4" ht="15" customHeight="1" x14ac:dyDescent="0.25">
      <c r="A138" s="16">
        <v>136</v>
      </c>
      <c r="B138" s="5" t="s">
        <v>31</v>
      </c>
      <c r="C138" s="21">
        <v>207.47800000000001</v>
      </c>
      <c r="D138" s="11">
        <v>448.7</v>
      </c>
    </row>
    <row r="139" spans="1:4" ht="15" customHeight="1" x14ac:dyDescent="0.25">
      <c r="A139" s="16">
        <v>137</v>
      </c>
      <c r="B139" s="5" t="s">
        <v>32</v>
      </c>
      <c r="C139" s="21">
        <v>212.12079999999997</v>
      </c>
      <c r="D139" s="11">
        <v>651.72</v>
      </c>
    </row>
    <row r="140" spans="1:4" ht="15" customHeight="1" x14ac:dyDescent="0.25">
      <c r="A140" s="16">
        <v>138</v>
      </c>
      <c r="B140" s="5" t="s">
        <v>100</v>
      </c>
      <c r="C140" s="23">
        <v>246.24</v>
      </c>
      <c r="D140" s="36"/>
    </row>
    <row r="141" spans="1:4" ht="15" customHeight="1" x14ac:dyDescent="0.25">
      <c r="A141" s="16">
        <v>139</v>
      </c>
      <c r="B141" s="5" t="s">
        <v>101</v>
      </c>
      <c r="C141" s="24"/>
      <c r="D141" s="37"/>
    </row>
    <row r="142" spans="1:4" ht="15" customHeight="1" x14ac:dyDescent="0.25">
      <c r="A142" s="16">
        <v>140</v>
      </c>
      <c r="B142" s="5" t="s">
        <v>33</v>
      </c>
      <c r="C142" s="23">
        <v>206.56</v>
      </c>
      <c r="D142" s="27">
        <v>213.16</v>
      </c>
    </row>
    <row r="143" spans="1:4" ht="15" customHeight="1" x14ac:dyDescent="0.25">
      <c r="A143" s="16">
        <v>141</v>
      </c>
      <c r="B143" s="5" t="s">
        <v>79</v>
      </c>
      <c r="C143" s="26"/>
      <c r="D143" s="33"/>
    </row>
    <row r="144" spans="1:4" ht="15" customHeight="1" x14ac:dyDescent="0.25">
      <c r="A144" s="16">
        <v>142</v>
      </c>
      <c r="B144" s="5" t="s">
        <v>168</v>
      </c>
      <c r="C144" s="24"/>
      <c r="D144" s="28"/>
    </row>
    <row r="145" spans="1:4" ht="15" customHeight="1" x14ac:dyDescent="0.25">
      <c r="A145" s="16">
        <v>143</v>
      </c>
      <c r="B145" s="5" t="s">
        <v>205</v>
      </c>
      <c r="C145" s="21">
        <v>83.641999999999996</v>
      </c>
      <c r="D145" s="3"/>
    </row>
    <row r="146" spans="1:4" ht="15" customHeight="1" x14ac:dyDescent="0.25">
      <c r="A146" s="16">
        <v>144</v>
      </c>
      <c r="B146" s="5" t="s">
        <v>34</v>
      </c>
      <c r="C146" s="21">
        <v>85.854600000000005</v>
      </c>
      <c r="D146" s="11">
        <v>165.14</v>
      </c>
    </row>
    <row r="147" spans="1:4" ht="15" customHeight="1" x14ac:dyDescent="0.25">
      <c r="A147" s="16">
        <v>145</v>
      </c>
      <c r="B147" s="5" t="s">
        <v>169</v>
      </c>
      <c r="C147" s="21">
        <v>176.77500000000001</v>
      </c>
      <c r="D147" s="3"/>
    </row>
    <row r="148" spans="1:4" ht="15" customHeight="1" x14ac:dyDescent="0.25">
      <c r="A148" s="16">
        <v>146</v>
      </c>
      <c r="B148" s="5" t="s">
        <v>35</v>
      </c>
      <c r="C148" s="21">
        <v>108.99639999999999</v>
      </c>
      <c r="D148" s="11">
        <v>273.20999999999998</v>
      </c>
    </row>
    <row r="149" spans="1:4" ht="15" customHeight="1" x14ac:dyDescent="0.25">
      <c r="A149" s="16">
        <v>147</v>
      </c>
      <c r="B149" s="5" t="s">
        <v>170</v>
      </c>
      <c r="C149" s="21">
        <v>89.266000000000005</v>
      </c>
      <c r="D149" s="3"/>
    </row>
    <row r="150" spans="1:4" ht="15" customHeight="1" x14ac:dyDescent="0.25">
      <c r="A150" s="16">
        <v>148</v>
      </c>
      <c r="B150" s="5" t="s">
        <v>171</v>
      </c>
      <c r="C150" s="21">
        <v>142.09700000000001</v>
      </c>
      <c r="D150" s="3"/>
    </row>
    <row r="151" spans="1:4" ht="15" customHeight="1" x14ac:dyDescent="0.25">
      <c r="A151" s="16">
        <v>149</v>
      </c>
      <c r="B151" s="5" t="s">
        <v>206</v>
      </c>
      <c r="C151" s="21">
        <f>221.03+157.74+199.9</f>
        <v>578.66999999999996</v>
      </c>
      <c r="D151" s="11">
        <v>506.92</v>
      </c>
    </row>
    <row r="152" spans="1:4" s="4" customFormat="1" ht="15" customHeight="1" x14ac:dyDescent="0.25">
      <c r="A152" s="16">
        <v>150</v>
      </c>
      <c r="B152" s="5" t="s">
        <v>172</v>
      </c>
      <c r="C152" s="21">
        <f>95.12+222.06</f>
        <v>317.18</v>
      </c>
      <c r="D152" s="3"/>
    </row>
    <row r="153" spans="1:4" s="4" customFormat="1" ht="15" customHeight="1" x14ac:dyDescent="0.25">
      <c r="A153" s="16">
        <v>151</v>
      </c>
      <c r="B153" s="5" t="s">
        <v>173</v>
      </c>
      <c r="C153" s="21">
        <v>185.85</v>
      </c>
      <c r="D153" s="3"/>
    </row>
    <row r="154" spans="1:4" s="4" customFormat="1" ht="15" customHeight="1" x14ac:dyDescent="0.25">
      <c r="A154" s="16">
        <v>152</v>
      </c>
      <c r="B154" s="5" t="s">
        <v>174</v>
      </c>
      <c r="C154" s="21">
        <v>151.42699999999999</v>
      </c>
      <c r="D154" s="3"/>
    </row>
    <row r="155" spans="1:4" s="4" customFormat="1" ht="15" customHeight="1" x14ac:dyDescent="0.25">
      <c r="A155" s="16">
        <v>153</v>
      </c>
      <c r="B155" s="5" t="s">
        <v>175</v>
      </c>
      <c r="C155" s="21">
        <v>182.56251999999998</v>
      </c>
      <c r="D155" s="3"/>
    </row>
    <row r="156" spans="1:4" s="4" customFormat="1" ht="15" customHeight="1" x14ac:dyDescent="0.25">
      <c r="A156" s="16">
        <v>154</v>
      </c>
      <c r="B156" s="5" t="s">
        <v>176</v>
      </c>
      <c r="C156" s="21">
        <v>155.91900000000001</v>
      </c>
      <c r="D156" s="3"/>
    </row>
    <row r="157" spans="1:4" s="4" customFormat="1" ht="15" customHeight="1" x14ac:dyDescent="0.25">
      <c r="A157" s="16">
        <v>155</v>
      </c>
      <c r="B157" s="5" t="s">
        <v>177</v>
      </c>
      <c r="C157" s="21">
        <v>178.80099999999999</v>
      </c>
      <c r="D157" s="3"/>
    </row>
    <row r="158" spans="1:4" s="4" customFormat="1" ht="15" customHeight="1" x14ac:dyDescent="0.25">
      <c r="A158" s="16">
        <v>156</v>
      </c>
      <c r="B158" s="5" t="s">
        <v>178</v>
      </c>
      <c r="C158" s="21">
        <v>140.78800000000001</v>
      </c>
      <c r="D158" s="3"/>
    </row>
    <row r="159" spans="1:4" s="4" customFormat="1" ht="15" customHeight="1" x14ac:dyDescent="0.25">
      <c r="A159" s="16">
        <v>157</v>
      </c>
      <c r="B159" s="5" t="s">
        <v>179</v>
      </c>
      <c r="C159" s="21">
        <v>143.32900000000001</v>
      </c>
      <c r="D159" s="3"/>
    </row>
    <row r="160" spans="1:4" s="4" customFormat="1" ht="15" customHeight="1" x14ac:dyDescent="0.25">
      <c r="A160" s="16">
        <v>158</v>
      </c>
      <c r="B160" s="5" t="s">
        <v>180</v>
      </c>
      <c r="C160" s="21">
        <v>132.72999999999999</v>
      </c>
      <c r="D160" s="3"/>
    </row>
    <row r="161" spans="1:4" s="4" customFormat="1" ht="15" customHeight="1" x14ac:dyDescent="0.25">
      <c r="A161" s="16">
        <v>159</v>
      </c>
      <c r="B161" s="5" t="s">
        <v>181</v>
      </c>
      <c r="C161" s="21">
        <v>134.691</v>
      </c>
      <c r="D161" s="3"/>
    </row>
    <row r="162" spans="1:4" s="4" customFormat="1" ht="15" customHeight="1" x14ac:dyDescent="0.25">
      <c r="A162" s="16">
        <v>160</v>
      </c>
      <c r="B162" s="5" t="s">
        <v>182</v>
      </c>
      <c r="C162" s="21">
        <v>105.899</v>
      </c>
      <c r="D162" s="3"/>
    </row>
    <row r="163" spans="1:4" ht="15" customHeight="1" x14ac:dyDescent="0.25">
      <c r="A163" s="16">
        <v>161</v>
      </c>
      <c r="B163" s="5" t="s">
        <v>36</v>
      </c>
      <c r="C163" s="21">
        <v>103.09698</v>
      </c>
      <c r="D163" s="11">
        <v>297.56700000000001</v>
      </c>
    </row>
    <row r="164" spans="1:4" ht="15" customHeight="1" x14ac:dyDescent="0.25">
      <c r="A164" s="16">
        <v>162</v>
      </c>
      <c r="B164" s="5" t="s">
        <v>55</v>
      </c>
      <c r="C164" s="21">
        <f>77.72+128.07+137.22+141.86+91.04</f>
        <v>575.91</v>
      </c>
      <c r="D164" s="11">
        <f>216.86+301.92+322.08+287.99+239.75</f>
        <v>1368.6</v>
      </c>
    </row>
    <row r="165" spans="1:4" ht="15" customHeight="1" x14ac:dyDescent="0.25">
      <c r="A165" s="16">
        <v>163</v>
      </c>
      <c r="B165" s="5" t="s">
        <v>126</v>
      </c>
      <c r="C165" s="21">
        <f>220.61+209.18+253.2+214.56</f>
        <v>897.55</v>
      </c>
      <c r="D165" s="11">
        <f>793.56+894.29+1299.68+918.18</f>
        <v>3905.7099999999996</v>
      </c>
    </row>
    <row r="166" spans="1:4" ht="15" customHeight="1" x14ac:dyDescent="0.25">
      <c r="A166" s="16">
        <v>164</v>
      </c>
      <c r="B166" s="5" t="s">
        <v>183</v>
      </c>
      <c r="C166" s="21">
        <v>196.39699999999999</v>
      </c>
      <c r="D166" s="3"/>
    </row>
    <row r="167" spans="1:4" ht="17.25" customHeight="1" x14ac:dyDescent="0.25">
      <c r="A167" s="16">
        <v>165</v>
      </c>
      <c r="B167" s="5" t="s">
        <v>37</v>
      </c>
      <c r="C167" s="21">
        <v>268.41000000000003</v>
      </c>
      <c r="D167" s="11">
        <v>441.4</v>
      </c>
    </row>
    <row r="168" spans="1:4" ht="17.25" customHeight="1" x14ac:dyDescent="0.25">
      <c r="A168" s="16">
        <v>166</v>
      </c>
      <c r="B168" s="5" t="s">
        <v>184</v>
      </c>
      <c r="C168" s="21">
        <v>71.183000000000007</v>
      </c>
      <c r="D168" s="3"/>
    </row>
    <row r="169" spans="1:4" ht="15" customHeight="1" x14ac:dyDescent="0.25">
      <c r="A169" s="16">
        <v>167</v>
      </c>
      <c r="B169" s="5" t="s">
        <v>38</v>
      </c>
      <c r="C169" s="21">
        <v>135.572</v>
      </c>
      <c r="D169" s="11">
        <v>286.89999999999998</v>
      </c>
    </row>
    <row r="170" spans="1:4" ht="15" customHeight="1" x14ac:dyDescent="0.25">
      <c r="A170" s="16">
        <v>168</v>
      </c>
      <c r="B170" s="5" t="s">
        <v>39</v>
      </c>
      <c r="C170" s="21">
        <v>145.1268</v>
      </c>
      <c r="D170" s="11">
        <v>458.57</v>
      </c>
    </row>
    <row r="171" spans="1:4" ht="15" customHeight="1" x14ac:dyDescent="0.25">
      <c r="A171" s="16">
        <v>169</v>
      </c>
      <c r="B171" s="5" t="s">
        <v>185</v>
      </c>
      <c r="C171" s="21">
        <v>134.6</v>
      </c>
      <c r="D171" s="3"/>
    </row>
    <row r="172" spans="1:4" ht="15.75" customHeight="1" x14ac:dyDescent="0.25">
      <c r="A172" s="16">
        <v>170</v>
      </c>
      <c r="B172" s="6" t="s">
        <v>186</v>
      </c>
      <c r="C172" s="21">
        <v>80.713999999999999</v>
      </c>
      <c r="D172" s="3"/>
    </row>
    <row r="173" spans="1:4" ht="15" customHeight="1" x14ac:dyDescent="0.25">
      <c r="A173" s="16">
        <v>171</v>
      </c>
      <c r="B173" s="5" t="s">
        <v>102</v>
      </c>
      <c r="C173" s="23">
        <f>110.38+140.13</f>
        <v>250.51</v>
      </c>
      <c r="D173" s="36"/>
    </row>
    <row r="174" spans="1:4" ht="15" customHeight="1" x14ac:dyDescent="0.25">
      <c r="A174" s="16">
        <v>172</v>
      </c>
      <c r="B174" s="5" t="s">
        <v>103</v>
      </c>
      <c r="C174" s="24"/>
      <c r="D174" s="37"/>
    </row>
    <row r="175" spans="1:4" ht="15" customHeight="1" x14ac:dyDescent="0.25">
      <c r="A175" s="16">
        <v>173</v>
      </c>
      <c r="B175" s="5" t="s">
        <v>187</v>
      </c>
      <c r="C175" s="21">
        <v>105.254</v>
      </c>
      <c r="D175" s="3"/>
    </row>
    <row r="176" spans="1:4" ht="15" customHeight="1" x14ac:dyDescent="0.25">
      <c r="A176" s="16">
        <v>174</v>
      </c>
      <c r="B176" s="5" t="s">
        <v>41</v>
      </c>
      <c r="C176" s="23">
        <v>326.99</v>
      </c>
      <c r="D176" s="27">
        <v>712.24</v>
      </c>
    </row>
    <row r="177" spans="1:6" ht="15" customHeight="1" x14ac:dyDescent="0.25">
      <c r="A177" s="16">
        <v>175</v>
      </c>
      <c r="B177" s="5" t="s">
        <v>40</v>
      </c>
      <c r="C177" s="26"/>
      <c r="D177" s="33"/>
    </row>
    <row r="178" spans="1:6" ht="15" customHeight="1" x14ac:dyDescent="0.25">
      <c r="A178" s="16">
        <v>176</v>
      </c>
      <c r="B178" s="5" t="s">
        <v>42</v>
      </c>
      <c r="C178" s="24"/>
      <c r="D178" s="28"/>
    </row>
    <row r="179" spans="1:6" ht="15" customHeight="1" x14ac:dyDescent="0.25">
      <c r="A179" s="16">
        <v>177</v>
      </c>
      <c r="B179" s="5" t="s">
        <v>214</v>
      </c>
      <c r="C179" s="21">
        <v>46.945999999999998</v>
      </c>
      <c r="D179" s="11"/>
    </row>
    <row r="180" spans="1:6" ht="15" customHeight="1" x14ac:dyDescent="0.25">
      <c r="A180" s="16">
        <v>178</v>
      </c>
      <c r="B180" s="5" t="s">
        <v>43</v>
      </c>
      <c r="C180" s="21">
        <v>143.56639999999999</v>
      </c>
      <c r="D180" s="11">
        <v>310.16000000000003</v>
      </c>
    </row>
    <row r="181" spans="1:6" ht="15" customHeight="1" x14ac:dyDescent="0.25">
      <c r="A181" s="16">
        <v>179</v>
      </c>
      <c r="B181" s="5" t="s">
        <v>44</v>
      </c>
      <c r="C181" s="23">
        <v>192.96</v>
      </c>
      <c r="D181" s="27">
        <v>540.71</v>
      </c>
    </row>
    <row r="182" spans="1:6" ht="15" customHeight="1" x14ac:dyDescent="0.25">
      <c r="A182" s="16">
        <v>180</v>
      </c>
      <c r="B182" s="5" t="s">
        <v>64</v>
      </c>
      <c r="C182" s="26"/>
      <c r="D182" s="33"/>
    </row>
    <row r="183" spans="1:6" ht="15" customHeight="1" x14ac:dyDescent="0.25">
      <c r="A183" s="16">
        <v>181</v>
      </c>
      <c r="B183" s="5" t="s">
        <v>65</v>
      </c>
      <c r="C183" s="24"/>
      <c r="D183" s="28"/>
    </row>
    <row r="184" spans="1:6" ht="15" customHeight="1" x14ac:dyDescent="0.25">
      <c r="A184" s="16">
        <v>182</v>
      </c>
      <c r="B184" s="5" t="s">
        <v>45</v>
      </c>
      <c r="C184" s="23">
        <v>183.8</v>
      </c>
      <c r="D184" s="27">
        <v>502.92</v>
      </c>
    </row>
    <row r="185" spans="1:6" ht="15" customHeight="1" x14ac:dyDescent="0.25">
      <c r="A185" s="16">
        <v>183</v>
      </c>
      <c r="B185" s="5" t="s">
        <v>46</v>
      </c>
      <c r="C185" s="24"/>
      <c r="D185" s="28"/>
    </row>
    <row r="186" spans="1:6" ht="15" customHeight="1" x14ac:dyDescent="0.25">
      <c r="A186" s="16">
        <v>184</v>
      </c>
      <c r="B186" s="5" t="s">
        <v>47</v>
      </c>
      <c r="C186" s="21">
        <v>109.0333</v>
      </c>
      <c r="D186" s="11">
        <v>268.745</v>
      </c>
    </row>
    <row r="187" spans="1:6" ht="15" customHeight="1" x14ac:dyDescent="0.25">
      <c r="A187" s="16">
        <v>185</v>
      </c>
      <c r="B187" s="5" t="s">
        <v>66</v>
      </c>
      <c r="C187" s="23">
        <v>78.099999999999994</v>
      </c>
      <c r="D187" s="27">
        <v>248.6</v>
      </c>
      <c r="E187" s="10"/>
      <c r="F187" s="10"/>
    </row>
    <row r="188" spans="1:6" ht="15" customHeight="1" x14ac:dyDescent="0.25">
      <c r="A188" s="16">
        <v>186</v>
      </c>
      <c r="B188" s="5" t="s">
        <v>67</v>
      </c>
      <c r="C188" s="24"/>
      <c r="D188" s="28"/>
      <c r="E188" s="10"/>
    </row>
    <row r="189" spans="1:6" ht="15" customHeight="1" x14ac:dyDescent="0.25">
      <c r="A189" s="16">
        <v>187</v>
      </c>
      <c r="B189" s="5" t="s">
        <v>48</v>
      </c>
      <c r="C189" s="23">
        <v>148.88</v>
      </c>
      <c r="D189" s="27">
        <v>136.15</v>
      </c>
    </row>
    <row r="190" spans="1:6" ht="15" customHeight="1" x14ac:dyDescent="0.25">
      <c r="A190" s="16">
        <v>188</v>
      </c>
      <c r="B190" s="5" t="s">
        <v>104</v>
      </c>
      <c r="C190" s="24"/>
      <c r="D190" s="28"/>
    </row>
    <row r="191" spans="1:6" ht="15" customHeight="1" x14ac:dyDescent="0.25">
      <c r="A191" s="16">
        <v>189</v>
      </c>
      <c r="B191" s="5" t="s">
        <v>188</v>
      </c>
      <c r="C191" s="21">
        <v>154.87200000000001</v>
      </c>
      <c r="D191" s="3"/>
    </row>
    <row r="192" spans="1:6" ht="15" customHeight="1" x14ac:dyDescent="0.25">
      <c r="A192" s="16">
        <v>190</v>
      </c>
      <c r="B192" s="5" t="s">
        <v>105</v>
      </c>
      <c r="C192" s="23">
        <v>161.233</v>
      </c>
      <c r="D192" s="36"/>
      <c r="F192" s="10"/>
    </row>
    <row r="193" spans="1:7" ht="15" customHeight="1" x14ac:dyDescent="0.25">
      <c r="A193" s="16">
        <v>191</v>
      </c>
      <c r="B193" s="5" t="s">
        <v>106</v>
      </c>
      <c r="C193" s="24"/>
      <c r="D193" s="37"/>
    </row>
    <row r="194" spans="1:7" ht="15" customHeight="1" x14ac:dyDescent="0.25">
      <c r="A194" s="16">
        <v>192</v>
      </c>
      <c r="B194" s="5" t="s">
        <v>189</v>
      </c>
      <c r="C194" s="21">
        <v>157.37299999999999</v>
      </c>
      <c r="D194" s="3"/>
    </row>
    <row r="195" spans="1:7" ht="15" customHeight="1" x14ac:dyDescent="0.25">
      <c r="A195" s="16">
        <v>193</v>
      </c>
      <c r="B195" s="5" t="s">
        <v>49</v>
      </c>
      <c r="C195" s="21">
        <v>118.5282</v>
      </c>
      <c r="D195" s="11">
        <v>232.38</v>
      </c>
    </row>
    <row r="196" spans="1:7" ht="15" customHeight="1" x14ac:dyDescent="0.25">
      <c r="A196" s="16">
        <v>194</v>
      </c>
      <c r="B196" s="5" t="s">
        <v>190</v>
      </c>
      <c r="C196" s="21">
        <v>98.087000000000003</v>
      </c>
      <c r="D196" s="3"/>
    </row>
    <row r="197" spans="1:7" ht="15" customHeight="1" x14ac:dyDescent="0.25">
      <c r="A197" s="16">
        <v>195</v>
      </c>
      <c r="B197" s="5" t="s">
        <v>50</v>
      </c>
      <c r="C197" s="21">
        <v>63.227199999999996</v>
      </c>
      <c r="D197" s="11">
        <v>142.97999999999999</v>
      </c>
    </row>
    <row r="198" spans="1:7" x14ac:dyDescent="0.25">
      <c r="A198" s="16">
        <v>196</v>
      </c>
      <c r="B198" s="8" t="s">
        <v>221</v>
      </c>
      <c r="C198" s="20">
        <v>58.7</v>
      </c>
      <c r="D198" s="3">
        <v>263.97000000000003</v>
      </c>
    </row>
    <row r="199" spans="1:7" ht="15" customHeight="1" x14ac:dyDescent="0.25">
      <c r="A199" s="16">
        <v>197</v>
      </c>
      <c r="B199" s="5" t="s">
        <v>191</v>
      </c>
      <c r="C199" s="21">
        <f>80.01+82.88</f>
        <v>162.88999999999999</v>
      </c>
      <c r="D199" s="3"/>
    </row>
    <row r="200" spans="1:7" ht="15" customHeight="1" x14ac:dyDescent="0.25">
      <c r="A200" s="16">
        <v>198</v>
      </c>
      <c r="B200" s="5" t="s">
        <v>192</v>
      </c>
      <c r="C200" s="21">
        <v>151.934</v>
      </c>
      <c r="D200" s="3"/>
    </row>
    <row r="201" spans="1:7" ht="15" customHeight="1" x14ac:dyDescent="0.25">
      <c r="A201" s="16">
        <v>199</v>
      </c>
      <c r="B201" s="5" t="s">
        <v>193</v>
      </c>
      <c r="C201" s="21">
        <v>130.441</v>
      </c>
      <c r="D201" s="3"/>
    </row>
    <row r="202" spans="1:7" ht="15" customHeight="1" x14ac:dyDescent="0.25">
      <c r="A202" s="16">
        <v>200</v>
      </c>
      <c r="B202" s="5" t="s">
        <v>107</v>
      </c>
      <c r="C202" s="23">
        <v>293.95</v>
      </c>
      <c r="D202" s="27">
        <v>42.485999999999997</v>
      </c>
    </row>
    <row r="203" spans="1:7" ht="15" customHeight="1" x14ac:dyDescent="0.25">
      <c r="A203" s="16">
        <v>201</v>
      </c>
      <c r="B203" s="5" t="s">
        <v>68</v>
      </c>
      <c r="C203" s="24"/>
      <c r="D203" s="28"/>
    </row>
    <row r="204" spans="1:7" ht="15" customHeight="1" x14ac:dyDescent="0.25">
      <c r="A204" s="16">
        <v>202</v>
      </c>
      <c r="B204" s="5" t="s">
        <v>194</v>
      </c>
      <c r="C204" s="21">
        <v>190.95099999999999</v>
      </c>
      <c r="D204" s="3"/>
    </row>
    <row r="205" spans="1:7" ht="15" customHeight="1" x14ac:dyDescent="0.25">
      <c r="A205" s="16">
        <v>203</v>
      </c>
      <c r="B205" s="5" t="s">
        <v>208</v>
      </c>
      <c r="C205" s="21">
        <v>170.16200000000001</v>
      </c>
      <c r="D205" s="3"/>
      <c r="G205" s="10"/>
    </row>
    <row r="206" spans="1:7" ht="15" customHeight="1" x14ac:dyDescent="0.25">
      <c r="A206" s="16">
        <v>204</v>
      </c>
      <c r="B206" s="5" t="s">
        <v>51</v>
      </c>
      <c r="C206" s="23">
        <v>107.03</v>
      </c>
      <c r="D206" s="27">
        <v>165.85</v>
      </c>
    </row>
    <row r="207" spans="1:7" ht="15" customHeight="1" x14ac:dyDescent="0.25">
      <c r="A207" s="16">
        <v>205</v>
      </c>
      <c r="B207" s="5" t="s">
        <v>108</v>
      </c>
      <c r="C207" s="24"/>
      <c r="D207" s="28"/>
    </row>
    <row r="208" spans="1:7" ht="15" customHeight="1" x14ac:dyDescent="0.25">
      <c r="A208" s="16">
        <v>206</v>
      </c>
      <c r="B208" s="5" t="s">
        <v>52</v>
      </c>
      <c r="C208" s="21">
        <f>256.08+223.67</f>
        <v>479.75</v>
      </c>
      <c r="D208" s="3">
        <f>584.99+803.8</f>
        <v>1388.79</v>
      </c>
    </row>
    <row r="209" spans="1:8" ht="15" customHeight="1" x14ac:dyDescent="0.25">
      <c r="A209" s="16">
        <v>207</v>
      </c>
      <c r="B209" s="5" t="s">
        <v>195</v>
      </c>
      <c r="C209" s="21">
        <v>104.205</v>
      </c>
      <c r="D209" s="3"/>
      <c r="G209" s="10"/>
      <c r="H209" s="10"/>
    </row>
    <row r="210" spans="1:8" ht="15" customHeight="1" x14ac:dyDescent="0.25">
      <c r="A210" s="16">
        <v>208</v>
      </c>
      <c r="B210" s="5" t="s">
        <v>215</v>
      </c>
      <c r="C210" s="21">
        <v>69.549000000000007</v>
      </c>
      <c r="D210" s="3"/>
      <c r="G210" s="10"/>
      <c r="H210" s="10"/>
    </row>
    <row r="211" spans="1:8" ht="15" customHeight="1" x14ac:dyDescent="0.25">
      <c r="A211" s="16">
        <v>209</v>
      </c>
      <c r="B211" s="5" t="s">
        <v>216</v>
      </c>
      <c r="C211" s="21">
        <v>88.605999999999995</v>
      </c>
      <c r="D211" s="3"/>
      <c r="G211" s="10"/>
      <c r="H211" s="10"/>
    </row>
    <row r="212" spans="1:8" ht="15" customHeight="1" x14ac:dyDescent="0.25">
      <c r="A212" s="16">
        <v>210</v>
      </c>
      <c r="B212" s="5" t="s">
        <v>196</v>
      </c>
      <c r="C212" s="21">
        <v>92.855999999999995</v>
      </c>
      <c r="D212" s="3"/>
    </row>
    <row r="213" spans="1:8" ht="15" customHeight="1" x14ac:dyDescent="0.25">
      <c r="A213" s="16">
        <v>211</v>
      </c>
      <c r="B213" s="5" t="s">
        <v>53</v>
      </c>
      <c r="C213" s="21">
        <v>152.71940000000001</v>
      </c>
      <c r="D213" s="11">
        <v>375.51</v>
      </c>
    </row>
    <row r="214" spans="1:8" ht="15" customHeight="1" x14ac:dyDescent="0.25">
      <c r="A214" s="16">
        <v>212</v>
      </c>
      <c r="B214" s="5" t="s">
        <v>197</v>
      </c>
      <c r="C214" s="21">
        <v>167.34299999999999</v>
      </c>
      <c r="D214" s="3"/>
    </row>
    <row r="215" spans="1:8" ht="15" customHeight="1" x14ac:dyDescent="0.25">
      <c r="A215" s="16">
        <v>213</v>
      </c>
      <c r="B215" s="5" t="s">
        <v>198</v>
      </c>
      <c r="C215" s="21">
        <v>142.71899999999999</v>
      </c>
      <c r="D215" s="3"/>
    </row>
    <row r="216" spans="1:8" ht="15" customHeight="1" x14ac:dyDescent="0.25">
      <c r="A216" s="16">
        <v>214</v>
      </c>
      <c r="B216" s="5" t="s">
        <v>86</v>
      </c>
      <c r="C216" s="23">
        <v>272.18</v>
      </c>
      <c r="D216" s="27">
        <v>109.99</v>
      </c>
    </row>
    <row r="217" spans="1:8" ht="15" customHeight="1" x14ac:dyDescent="0.25">
      <c r="A217" s="16">
        <v>215</v>
      </c>
      <c r="B217" s="5" t="s">
        <v>111</v>
      </c>
      <c r="C217" s="24"/>
      <c r="D217" s="28"/>
    </row>
    <row r="218" spans="1:8" ht="15" customHeight="1" x14ac:dyDescent="0.25">
      <c r="A218" s="16">
        <v>216</v>
      </c>
      <c r="B218" s="5" t="s">
        <v>199</v>
      </c>
      <c r="C218" s="21">
        <v>176.35599999999999</v>
      </c>
      <c r="D218" s="11"/>
    </row>
    <row r="219" spans="1:8" ht="15" customHeight="1" x14ac:dyDescent="0.25">
      <c r="A219" s="16">
        <v>217</v>
      </c>
      <c r="B219" s="5" t="s">
        <v>200</v>
      </c>
      <c r="C219" s="21">
        <v>117.194</v>
      </c>
      <c r="D219" s="3"/>
    </row>
    <row r="220" spans="1:8" ht="15" customHeight="1" x14ac:dyDescent="0.25">
      <c r="A220" s="16">
        <v>218</v>
      </c>
      <c r="B220" s="5" t="s">
        <v>201</v>
      </c>
      <c r="C220" s="21">
        <v>95.894999999999996</v>
      </c>
      <c r="D220" s="3"/>
    </row>
    <row r="221" spans="1:8" ht="15" customHeight="1" x14ac:dyDescent="0.25">
      <c r="A221" s="16">
        <v>219</v>
      </c>
      <c r="B221" s="5" t="s">
        <v>202</v>
      </c>
      <c r="C221" s="21">
        <v>90.501999999999995</v>
      </c>
      <c r="D221" s="3"/>
    </row>
    <row r="222" spans="1:8" ht="15" customHeight="1" x14ac:dyDescent="0.25">
      <c r="A222" s="16">
        <v>220</v>
      </c>
      <c r="B222" s="5" t="s">
        <v>109</v>
      </c>
      <c r="C222" s="23">
        <v>187.78</v>
      </c>
      <c r="D222" s="36"/>
    </row>
    <row r="223" spans="1:8" ht="15" customHeight="1" x14ac:dyDescent="0.25">
      <c r="A223" s="16">
        <v>221</v>
      </c>
      <c r="B223" s="5" t="s">
        <v>110</v>
      </c>
      <c r="C223" s="24"/>
      <c r="D223" s="37"/>
    </row>
    <row r="224" spans="1:8" ht="15" customHeight="1" x14ac:dyDescent="0.25">
      <c r="A224" s="16">
        <v>222</v>
      </c>
      <c r="B224" s="5" t="s">
        <v>217</v>
      </c>
      <c r="C224" s="21">
        <v>64.617999999999995</v>
      </c>
      <c r="D224" s="3"/>
    </row>
    <row r="225" spans="1:4" ht="15" customHeight="1" x14ac:dyDescent="0.25">
      <c r="A225" s="16">
        <v>223</v>
      </c>
      <c r="B225" s="5" t="s">
        <v>203</v>
      </c>
      <c r="C225" s="21">
        <v>232.119</v>
      </c>
      <c r="D225" s="3"/>
    </row>
    <row r="226" spans="1:4" ht="15" customHeight="1" x14ac:dyDescent="0.25">
      <c r="A226" s="9">
        <v>224</v>
      </c>
      <c r="B226" s="5" t="s">
        <v>54</v>
      </c>
      <c r="C226" s="19">
        <v>209.24789999999999</v>
      </c>
      <c r="D226" s="11">
        <v>357.13499999999999</v>
      </c>
    </row>
  </sheetData>
  <mergeCells count="77">
    <mergeCell ref="D216:D217"/>
    <mergeCell ref="D222:D223"/>
    <mergeCell ref="D142:D144"/>
    <mergeCell ref="D173:D174"/>
    <mergeCell ref="D176:D178"/>
    <mergeCell ref="D181:D183"/>
    <mergeCell ref="D184:D185"/>
    <mergeCell ref="D187:D188"/>
    <mergeCell ref="D192:D193"/>
    <mergeCell ref="D202:D203"/>
    <mergeCell ref="D206:D207"/>
    <mergeCell ref="D89:D91"/>
    <mergeCell ref="D93:D94"/>
    <mergeCell ref="D98:D99"/>
    <mergeCell ref="D104:D107"/>
    <mergeCell ref="D109:D110"/>
    <mergeCell ref="D119:D120"/>
    <mergeCell ref="D130:D132"/>
    <mergeCell ref="D133:D136"/>
    <mergeCell ref="D140:D141"/>
    <mergeCell ref="D12:D13"/>
    <mergeCell ref="D10:D11"/>
    <mergeCell ref="D22:D23"/>
    <mergeCell ref="D27:D28"/>
    <mergeCell ref="D30:D33"/>
    <mergeCell ref="D34:D35"/>
    <mergeCell ref="D36:D37"/>
    <mergeCell ref="D44:D45"/>
    <mergeCell ref="D46:D47"/>
    <mergeCell ref="D189:D190"/>
    <mergeCell ref="D59:D60"/>
    <mergeCell ref="C10:C11"/>
    <mergeCell ref="C12:C13"/>
    <mergeCell ref="C46:C47"/>
    <mergeCell ref="C44:C45"/>
    <mergeCell ref="A1:D1"/>
    <mergeCell ref="C54:C55"/>
    <mergeCell ref="C59:C60"/>
    <mergeCell ref="C222:C223"/>
    <mergeCell ref="C173:C174"/>
    <mergeCell ref="C176:C178"/>
    <mergeCell ref="C133:C136"/>
    <mergeCell ref="C119:C120"/>
    <mergeCell ref="C216:C217"/>
    <mergeCell ref="C189:C190"/>
    <mergeCell ref="C192:C193"/>
    <mergeCell ref="C202:C203"/>
    <mergeCell ref="C206:C207"/>
    <mergeCell ref="C104:C107"/>
    <mergeCell ref="C75:C79"/>
    <mergeCell ref="C93:C94"/>
    <mergeCell ref="C98:C99"/>
    <mergeCell ref="C187:C188"/>
    <mergeCell ref="C181:C183"/>
    <mergeCell ref="C109:C110"/>
    <mergeCell ref="C130:C132"/>
    <mergeCell ref="C184:C185"/>
    <mergeCell ref="C140:C141"/>
    <mergeCell ref="C142:C144"/>
    <mergeCell ref="C34:C35"/>
    <mergeCell ref="C36:C37"/>
    <mergeCell ref="C30:C33"/>
    <mergeCell ref="C22:C23"/>
    <mergeCell ref="C61:C62"/>
    <mergeCell ref="C27:C28"/>
    <mergeCell ref="C50:C51"/>
    <mergeCell ref="C52:C53"/>
    <mergeCell ref="C67:C68"/>
    <mergeCell ref="C63:C64"/>
    <mergeCell ref="C89:C91"/>
    <mergeCell ref="D50:D51"/>
    <mergeCell ref="D52:D53"/>
    <mergeCell ref="D54:D55"/>
    <mergeCell ref="D61:D62"/>
    <mergeCell ref="D63:D64"/>
    <mergeCell ref="D67:D68"/>
    <mergeCell ref="D75:D7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2024-02-26T09:42:14Z</cp:lastPrinted>
  <dcterms:created xsi:type="dcterms:W3CDTF">2015-12-11T08:13:35Z</dcterms:created>
  <dcterms:modified xsi:type="dcterms:W3CDTF">2024-02-28T14:37:21Z</dcterms:modified>
</cp:coreProperties>
</file>